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definedName name="_xlnm.Print_Area" localSheetId="0">'Лист1'!$A$1:$G$928</definedName>
  </definedNames>
  <calcPr fullCalcOnLoad="1"/>
</workbook>
</file>

<file path=xl/sharedStrings.xml><?xml version="1.0" encoding="utf-8"?>
<sst xmlns="http://schemas.openxmlformats.org/spreadsheetml/2006/main" count="3236" uniqueCount="579">
  <si>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</si>
  <si>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</si>
  <si>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</si>
  <si>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</si>
  <si>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</si>
  <si>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</si>
  <si>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</si>
  <si>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</si>
  <si>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</si>
  <si>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</si>
  <si>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</si>
  <si>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</si>
  <si>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</si>
  <si>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</si>
  <si>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</si>
  <si>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</si>
  <si>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</si>
  <si>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</si>
  <si>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</si>
  <si>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</si>
  <si>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</si>
  <si>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</si>
  <si>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</si>
  <si>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</si>
  <si>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</si>
  <si>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</si>
  <si>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</si>
  <si>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</si>
  <si>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</si>
  <si>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</si>
  <si>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Резервные фонды</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</si>
  <si>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</si>
  <si>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</si>
  <si>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</si>
  <si>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</si>
  <si>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</si>
  <si>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</si>
  <si>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</si>
  <si>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</si>
  <si>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</si>
  <si>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</si>
  <si>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</si>
  <si>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</si>
  <si>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</si>
  <si>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</si>
  <si>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</si>
  <si>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</si>
  <si>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</si>
  <si>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</si>
  <si>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</si>
  <si>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Национальная экономика</t>
  </si>
  <si>
    <t>08</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</si>
  <si>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</si>
  <si>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</si>
  <si>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</si>
  <si>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</si>
  <si>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</si>
  <si>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</si>
  <si>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</si>
  <si>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</si>
  <si>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</si>
  <si>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Другие вопросы в области национальной безопасности и правоохранительной деятельности</t>
  </si>
  <si>
    <t>14</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</si>
  <si>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</si>
  <si>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</si>
  <si>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</si>
  <si>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</si>
  <si>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</si>
  <si>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</si>
  <si>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</si>
  <si>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</si>
  <si>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</si>
  <si>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</si>
  <si>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</si>
  <si>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</si>
  <si>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</si>
  <si>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Предоставление субсидий муниципальным бюджетным, автономным учреждениям и иным некоммерческим организациям</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</si>
  <si>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</si>
  <si>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</si>
  <si>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</si>
  <si>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</si>
  <si>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</si>
  <si>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</si>
  <si>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</si>
  <si>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</si>
  <si>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</si>
  <si>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</si>
  <si>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</si>
  <si>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и иные выплаты населению</t>
  </si>
  <si>
    <t>300</t>
  </si>
  <si>
    <t>Социальное обеспечение населения</t>
  </si>
  <si>
    <t>Охрана семьи и детства</t>
  </si>
  <si>
    <t>Физическая культура и спорт</t>
  </si>
  <si>
    <t>Физическая культура</t>
  </si>
  <si>
    <t>Средства массовой информации</t>
  </si>
  <si>
    <t>Периодическся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</si>
  <si>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</si>
  <si>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</si>
  <si>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</si>
  <si>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</si>
  <si>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</si>
  <si>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</si>
  <si>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</si>
  <si>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</si>
  <si>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</si>
  <si>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Подпрограмма 4 "Обеспечение выполнения работ по централизованному бухгалтерскому учету подведомственных учреждений культуры"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</si>
  <si>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</si>
  <si>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</si>
  <si>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</si>
  <si>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</si>
  <si>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</si>
  <si>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Расходы на выплаты персоналу государственных (муниципальных) органов</t>
  </si>
  <si>
    <t>120</t>
  </si>
  <si>
    <t>240</t>
  </si>
  <si>
    <t>Резервные средства</t>
  </si>
  <si>
    <t>870</t>
  </si>
  <si>
    <t>110</t>
  </si>
  <si>
    <t>Расходы на выплаты персоналу казенных учреждений</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</si>
  <si>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</si>
  <si>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</si>
  <si>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</si>
  <si>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</si>
  <si>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</si>
  <si>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</si>
  <si>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</si>
  <si>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</si>
  <si>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</si>
  <si>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</si>
  <si>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</si>
  <si>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</si>
  <si>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</si>
  <si>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</si>
  <si>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</si>
  <si>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</si>
  <si>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</si>
  <si>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</si>
  <si>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</si>
  <si>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</si>
  <si>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</si>
  <si>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</si>
  <si>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</si>
  <si>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9910006010</t>
  </si>
  <si>
    <t>9910006030</t>
  </si>
  <si>
    <t>9910013060</t>
  </si>
  <si>
    <t>9980000000</t>
  </si>
  <si>
    <t>9980005010</t>
  </si>
  <si>
    <t>9980006010</t>
  </si>
  <si>
    <t>9980006030</t>
  </si>
  <si>
    <t>9990000000</t>
  </si>
  <si>
    <t>9950000000</t>
  </si>
  <si>
    <t>9950091130</t>
  </si>
  <si>
    <t>5500000000</t>
  </si>
  <si>
    <t>5530000000</t>
  </si>
  <si>
    <t>9990051180</t>
  </si>
  <si>
    <t>5100000000</t>
  </si>
  <si>
    <t>5110000000</t>
  </si>
  <si>
    <t>6900000000</t>
  </si>
  <si>
    <t>5250000000</t>
  </si>
  <si>
    <t>7000000000</t>
  </si>
  <si>
    <t>5300000000</t>
  </si>
  <si>
    <t>Связь и информатика</t>
  </si>
  <si>
    <t>6600000000</t>
  </si>
  <si>
    <t>5200000000</t>
  </si>
  <si>
    <t>5210000000</t>
  </si>
  <si>
    <t>5210100050</t>
  </si>
  <si>
    <t>5230000000</t>
  </si>
  <si>
    <t>5250123020</t>
  </si>
  <si>
    <t>5240000000</t>
  </si>
  <si>
    <t>5230100050</t>
  </si>
  <si>
    <t>5240100050</t>
  </si>
  <si>
    <t>5310000000</t>
  </si>
  <si>
    <t>6600170570</t>
  </si>
  <si>
    <t>6600123180</t>
  </si>
  <si>
    <t>6000000000</t>
  </si>
  <si>
    <t>6000123120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</si>
  <si>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</si>
  <si>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</si>
  <si>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</si>
  <si>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</si>
  <si>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</si>
  <si>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</si>
  <si>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</si>
  <si>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</si>
  <si>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</si>
  <si>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</si>
  <si>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</si>
  <si>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</si>
  <si>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</si>
  <si>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</si>
  <si>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</si>
  <si>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5530159300</t>
  </si>
  <si>
    <t>6200000000</t>
  </si>
  <si>
    <t>6200123140</t>
  </si>
  <si>
    <t>5700000000</t>
  </si>
  <si>
    <t>5700123090</t>
  </si>
  <si>
    <t>6500000000</t>
  </si>
  <si>
    <t>5530175510</t>
  </si>
  <si>
    <t>5800000000</t>
  </si>
  <si>
    <t>6900123210</t>
  </si>
  <si>
    <t>6400000000</t>
  </si>
  <si>
    <t>6400123160</t>
  </si>
  <si>
    <t>7100000000</t>
  </si>
  <si>
    <t>7100123230</t>
  </si>
  <si>
    <t>5110100050</t>
  </si>
  <si>
    <t>5120000000</t>
  </si>
  <si>
    <t>5120123010</t>
  </si>
  <si>
    <t>5110123010</t>
  </si>
  <si>
    <t>5130000000</t>
  </si>
  <si>
    <t>5130100050</t>
  </si>
  <si>
    <t>6800000000</t>
  </si>
  <si>
    <t>5110175360</t>
  </si>
  <si>
    <t>5110175370</t>
  </si>
  <si>
    <t>5530175520</t>
  </si>
  <si>
    <t>5530175530</t>
  </si>
  <si>
    <t>5530175560</t>
  </si>
  <si>
    <t>5110171040</t>
  </si>
  <si>
    <t>5110175310</t>
  </si>
  <si>
    <t>5110175320</t>
  </si>
  <si>
    <t>7000175100</t>
  </si>
  <si>
    <t>7000175200</t>
  </si>
  <si>
    <t>7000175210</t>
  </si>
  <si>
    <t>7000175250</t>
  </si>
  <si>
    <t>7000175340</t>
  </si>
  <si>
    <t>7000175350</t>
  </si>
  <si>
    <t>5530101010</t>
  </si>
  <si>
    <t>5530106010</t>
  </si>
  <si>
    <t>5530106030</t>
  </si>
  <si>
    <t>9990090090</t>
  </si>
  <si>
    <t>5530100000</t>
  </si>
  <si>
    <t>5410100000</t>
  </si>
  <si>
    <t>5420100000</t>
  </si>
  <si>
    <t>5510100000</t>
  </si>
  <si>
    <t>5520100000</t>
  </si>
  <si>
    <t>6000100000</t>
  </si>
  <si>
    <t>6600100000</t>
  </si>
  <si>
    <t>8000100000</t>
  </si>
  <si>
    <t>6200100000</t>
  </si>
  <si>
    <t>5700100000</t>
  </si>
  <si>
    <t>6900100000</t>
  </si>
  <si>
    <t>6900175590</t>
  </si>
  <si>
    <t>5110100000</t>
  </si>
  <si>
    <t>6400100000</t>
  </si>
  <si>
    <t>7100100000</t>
  </si>
  <si>
    <t>5120100000</t>
  </si>
  <si>
    <t>5250100000</t>
  </si>
  <si>
    <t>5130100000</t>
  </si>
  <si>
    <t>5210100000</t>
  </si>
  <si>
    <t>5230100000</t>
  </si>
  <si>
    <t>5240100000</t>
  </si>
  <si>
    <t>6800100000</t>
  </si>
  <si>
    <t>7000100000</t>
  </si>
  <si>
    <t>5310123030</t>
  </si>
  <si>
    <t>5310100000</t>
  </si>
  <si>
    <t>Мероприятие № 1 Функционирование администрации города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</si>
  <si>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</si>
  <si>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</si>
  <si>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</si>
  <si>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</si>
  <si>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 "Развитие дошкольного, общего и дополнительного образования детей"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</si>
  <si>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</si>
  <si>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</si>
  <si>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</si>
  <si>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</si>
  <si>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реализации муниципальной программы"</t>
  </si>
  <si>
    <t>Мероприятие № 1 "Обеспечение выполнения работ по централизованному бухгалтерскому учету подведомственных учреждений культуры"</t>
  </si>
  <si>
    <t>66001S0570</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</si>
  <si>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</si>
  <si>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</si>
  <si>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</si>
  <si>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</si>
  <si>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</si>
  <si>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</si>
  <si>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</si>
  <si>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</si>
  <si>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</si>
  <si>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</si>
  <si>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Субсидии некоммерческим организациям (за исключением государственных (муниципальных) учреждений)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</si>
  <si>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</si>
  <si>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</si>
  <si>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к решению Совета депутатов</t>
  </si>
  <si>
    <t>города Полярные Зори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</si>
  <si>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</si>
  <si>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</si>
  <si>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</si>
  <si>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</si>
  <si>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</si>
  <si>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</si>
  <si>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5210171100</t>
  </si>
  <si>
    <t>52101S1100</t>
  </si>
  <si>
    <t>5230171100</t>
  </si>
  <si>
    <t>52301S1100</t>
  </si>
  <si>
    <t>5110171070</t>
  </si>
  <si>
    <t>51101S1070</t>
  </si>
  <si>
    <t>Уплата налогов, сборов и иных платежей</t>
  </si>
  <si>
    <t>850</t>
  </si>
  <si>
    <t>Всего</t>
  </si>
  <si>
    <t>Сумма                                           тыс. рублей</t>
  </si>
  <si>
    <t xml:space="preserve"> В том числе средства областного бюджета</t>
  </si>
  <si>
    <t>Наименование расходов</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</si>
  <si>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</si>
  <si>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</si>
  <si>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</si>
  <si>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</si>
  <si>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</si>
  <si>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</si>
  <si>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</si>
  <si>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</si>
  <si>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</si>
  <si>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</si>
  <si>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Уплата налогов, сборов, и иных платежей</t>
  </si>
  <si>
    <t>830</t>
  </si>
  <si>
    <t>Исполнение судебных актов</t>
  </si>
  <si>
    <t>Социальное обеспечение иные выплаты населению</t>
  </si>
  <si>
    <t>Иные выплаты населению</t>
  </si>
  <si>
    <t>360</t>
  </si>
  <si>
    <t>Дополнительное образование детей</t>
  </si>
  <si>
    <t>5110171100</t>
  </si>
  <si>
    <t>51101S1100</t>
  </si>
  <si>
    <t>5220000000</t>
  </si>
  <si>
    <t>5220100000</t>
  </si>
  <si>
    <t>5220100050</t>
  </si>
  <si>
    <t>5220171100</t>
  </si>
  <si>
    <t>52201S1100</t>
  </si>
  <si>
    <t>5330000000</t>
  </si>
  <si>
    <t>5330100000</t>
  </si>
  <si>
    <t>5330100050</t>
  </si>
  <si>
    <t>5330171100</t>
  </si>
  <si>
    <t>53301S1100</t>
  </si>
  <si>
    <t>410</t>
  </si>
  <si>
    <t>Капитальные вложение в объекты государственной (муниципальной) собственности</t>
  </si>
  <si>
    <t>Бюджетные инвестиции</t>
  </si>
  <si>
    <t>Иные закупки товаров, работ услуг для для обеспечения государственных (муниципальных) нужд</t>
  </si>
  <si>
    <t>7300000000</t>
  </si>
  <si>
    <t>7300100000</t>
  </si>
  <si>
    <t>68001L4970</t>
  </si>
  <si>
    <t>9990051200</t>
  </si>
  <si>
    <t>Судебная система</t>
  </si>
  <si>
    <t>исполнение судебных актов</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</si>
  <si>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</si>
  <si>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</si>
  <si>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</si>
  <si>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</si>
  <si>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</si>
  <si>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</si>
  <si>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6900175230</t>
  </si>
  <si>
    <t>Другие вопросы в области социальной политики</t>
  </si>
  <si>
    <t>6300000000</t>
  </si>
  <si>
    <t>6300100000</t>
  </si>
  <si>
    <t>6300123150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</si>
  <si>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</si>
  <si>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</si>
  <si>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лицам-производителям товаров, рабо, услуг.</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</si>
  <si>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</si>
  <si>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</si>
  <si>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</si>
  <si>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</si>
  <si>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7300123250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</si>
  <si>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</si>
  <si>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</si>
  <si>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</si>
  <si>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</si>
  <si>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</si>
  <si>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</si>
  <si>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</si>
  <si>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</si>
  <si>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5130171100</t>
  </si>
  <si>
    <t>51301S1100</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</si>
  <si>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</si>
  <si>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</si>
  <si>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</si>
  <si>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</si>
  <si>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</si>
  <si>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7000175240</t>
  </si>
  <si>
    <t>7000111110</t>
  </si>
  <si>
    <t>7000175620</t>
  </si>
  <si>
    <t>Доплаты к пенсиям муниципальных служащих</t>
  </si>
  <si>
    <t xml:space="preserve"> Субвенция на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</si>
  <si>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5340100000</t>
  </si>
  <si>
    <t>5340100050</t>
  </si>
  <si>
    <t>Возмещение расходов по гарантированному перечню услуг на погребение</t>
  </si>
  <si>
    <t xml:space="preserve">по разделам, подразделам, целевым статьям </t>
  </si>
  <si>
    <t>группам и подгруппам видов расходов  классификации расходов</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</si>
  <si>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</si>
  <si>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организациях,финансируемых из местного бюджета</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</si>
  <si>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</si>
  <si>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</si>
  <si>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5110171250</t>
  </si>
  <si>
    <t>5110173030</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</si>
  <si>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</si>
  <si>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</si>
  <si>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</si>
  <si>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</si>
  <si>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</si>
  <si>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</si>
  <si>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</si>
  <si>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</si>
  <si>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"Общеэкономические вопросы"</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</si>
  <si>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</si>
  <si>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</si>
  <si>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Уплата налогов,сборов и иных платежей</t>
  </si>
  <si>
    <t>7000175330</t>
  </si>
  <si>
    <t>350</t>
  </si>
  <si>
    <t>Премии и гранты</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</si>
  <si>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</si>
  <si>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</si>
  <si>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</si>
  <si>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</si>
  <si>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</si>
  <si>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</si>
  <si>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</si>
  <si>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5820000000</t>
  </si>
  <si>
    <t>5820100000</t>
  </si>
  <si>
    <t>5820123100</t>
  </si>
  <si>
    <t xml:space="preserve"> </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</si>
  <si>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</si>
  <si>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</si>
  <si>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</si>
  <si>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</si>
  <si>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</si>
  <si>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Муниципальная программа "Муниципальное управление и гражданское общество"</t>
  </si>
  <si>
    <t>Подпрограмма 2 "Взаимодействие органов местного самоуправления с населением муниципального образования"</t>
  </si>
  <si>
    <t>5520191120</t>
  </si>
  <si>
    <t>Муниципальная программа 10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</si>
  <si>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</si>
  <si>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</si>
  <si>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</si>
  <si>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</si>
  <si>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</si>
  <si>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Расходы на выплаты персоналу ЕДДС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</si>
  <si>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</si>
  <si>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</si>
  <si>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</si>
  <si>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</si>
  <si>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</si>
  <si>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</si>
  <si>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</si>
  <si>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 (софинансирование АРМ)   </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</si>
  <si>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</si>
  <si>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</si>
  <si>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</si>
  <si>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</si>
  <si>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</si>
  <si>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</si>
  <si>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</si>
  <si>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</si>
  <si>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</si>
  <si>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</si>
  <si>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</si>
  <si>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</si>
  <si>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</si>
  <si>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</si>
  <si>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</si>
  <si>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</si>
  <si>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</si>
  <si>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Мероприятие № 1"Обеспечение жильем молодых семей  города Полярные Зори с подведомственной территорией"</t>
  </si>
  <si>
    <t>Муниципальная программа  18 "Обеспечение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</si>
  <si>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</si>
  <si>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</si>
  <si>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</si>
  <si>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</si>
  <si>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</si>
  <si>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</si>
  <si>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</si>
  <si>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</si>
  <si>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Другие вопросы в области физическрй культуры и спорта</t>
  </si>
  <si>
    <t>Субсидия на софинансирование капитальных вложений в объекты муниципальной собственности</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</si>
  <si>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</si>
  <si>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</si>
  <si>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</si>
  <si>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 xml:space="preserve">Подпрограмма 1.Мероприятие № 1 "Содержание и ремонт дорог местного значения муниципального образования город Полярные Зори с подведомственной территорией" </t>
  </si>
  <si>
    <t>6510100000</t>
  </si>
  <si>
    <t>6510123170</t>
  </si>
  <si>
    <t>6510149100</t>
  </si>
  <si>
    <t>65101S9100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</si>
  <si>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</si>
  <si>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</si>
  <si>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</si>
  <si>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</si>
  <si>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</si>
  <si>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</si>
  <si>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730F254240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</si>
  <si>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</si>
  <si>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тгорода Полярные Зори с подведомственнойт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</si>
  <si>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</si>
  <si>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</si>
  <si>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</si>
  <si>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 города Полярные Зори"</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</si>
  <si>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</si>
  <si>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</si>
  <si>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6800170870</t>
  </si>
  <si>
    <t>68001S0870</t>
  </si>
  <si>
    <t>5340171100</t>
  </si>
  <si>
    <t>53401S1100</t>
  </si>
  <si>
    <t>Компенсация оплаты  за проезд на лечение и обследование онкобольных</t>
  </si>
  <si>
    <t>7000183010</t>
  </si>
  <si>
    <t>Мероприятие № 1 "Управление муниципальным имуществом на территории  города Полярные Зори с подведомственной территорией"</t>
  </si>
  <si>
    <t>Развитие спортивной инфраструктуры  муниципального образования (МАУ ДО ДЮСШ, МАУ ФСУ)</t>
  </si>
  <si>
    <t>5320100000</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</si>
  <si>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</si>
  <si>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</si>
  <si>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</si>
  <si>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</si>
  <si>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Подпрограмма 2 "Поддержка социально ориентированных некоммерческих организаций"</t>
  </si>
  <si>
    <t>Мероприятие 1 "Поддержка социально ориентированных некоммерческих организаций"</t>
  </si>
  <si>
    <t>9910002010</t>
  </si>
  <si>
    <t>Расходы на выплаты по оплате труда председателя представительного органа муниципального образования</t>
  </si>
  <si>
    <t>5120170790</t>
  </si>
  <si>
    <t>51201S0790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</si>
  <si>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</si>
  <si>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</si>
  <si>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</si>
  <si>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6900121590</t>
  </si>
  <si>
    <t>на  2024 год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</si>
  <si>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</si>
  <si>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</si>
  <si>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5110171380</t>
  </si>
  <si>
    <t>51101L3030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</si>
  <si>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</si>
  <si>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</si>
  <si>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</si>
  <si>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5110175640</t>
  </si>
  <si>
    <t>Субсидии из областного бюджета местным бюджетам на реализацию мероприятий по замене окон в муниципальных образовательных организациях</t>
  </si>
  <si>
    <t>5120173170</t>
  </si>
  <si>
    <t>Софинансирование местного бюджета к субсидии из областного бюджета местным бюджетам на реализацию мероприятий по замене окон в муниципальных образовательных организациях</t>
  </si>
  <si>
    <t>51201S3170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</si>
  <si>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</si>
  <si>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Субсидии из областного бюджета местным бюджетам на финансовое обеспечение работ по диагностике и оценке транспортно-эксплуатационного состояния,паспортизации,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</si>
  <si>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6520149260</t>
  </si>
  <si>
    <t>Софинансирование местного бюджета к субсидии  из областного бюджета местным бюджетам на финансовое обеспечение работ по диагностике и оценке транспортно-эксплуатационного состояния,паспортизации,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</si>
  <si>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65201S9260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</si>
  <si>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</si>
  <si>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</si>
  <si>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6900177430</t>
  </si>
  <si>
    <t>6520149120</t>
  </si>
  <si>
    <t>5260100050</t>
  </si>
  <si>
    <t>Расходы на обеспечение деятельности (оказание услуг) подведомственных учреждений на обе6спечение деятельности ЦПМ</t>
  </si>
  <si>
    <t>Коммунальное хозяйство</t>
  </si>
  <si>
    <t>Субсидии юридическим лицам (кроме некоммерческих организаций),индивидуальным предпринимателям, физическим лицам-производителям товаров, работ, услуг</t>
  </si>
  <si>
    <t>5320123040</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</si>
  <si>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</si>
  <si>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</si>
  <si>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Субсидии из областного бюджета местным бюджетам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</si>
  <si>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</si>
  <si>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</si>
  <si>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Субсидии из областного бюджета местным бюджетам на обеспечение комплексной безопасности муниципальных образовательных организаций</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</si>
  <si>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</si>
  <si>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</si>
  <si>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Субсидии из областного бюджета местным бюджетам  на софинансирование расходных обязательств муниципальных образований на предоставление социальных выплат молодым семьям, содигшим 36 лет на приобретение (строительство) жилых помещений</t>
  </si>
  <si>
    <t>Реализация мероприятий по обеспечению жильем молодых семей</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</si>
  <si>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</si>
  <si>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Субвенции из областного бюджета местным бюджетам на осуществление органами местного сомоуправления государственных полномочий по организации предоставления и предоставлению ежемесячной жилищно-коммунальной выплаты специалисатам муниципальных учреждений (организаций), указанным в подпунктах 1-4,6,8 пункта 2 статьи 3 Закона Мурманской области "О мерах социальнойи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 твии с указанным Законом</t>
  </si>
  <si>
    <t>Субвенции из областного бюджета местным бюджетам на возмещение расаходов по гарантированному перечню услуг по погребению</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</si>
  <si>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</si>
  <si>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</si>
  <si>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</si>
  <si>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Субвенции из областного бюджета местным бюджетам на обеспечение бесплатным питанием отдельных категорий обучающихся</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</si>
  <si>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</si>
  <si>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</si>
  <si>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</si>
  <si>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</si>
  <si>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</si>
  <si>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</si>
  <si>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</si>
  <si>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</si>
  <si>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</si>
  <si>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</si>
  <si>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</si>
  <si>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Осуществление полномочий по составлению (изменению) списков кандидатов в присяжные заседатели федеральных судов общей юрисдикции в РФ</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</si>
  <si>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</si>
  <si>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</si>
  <si>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осуществление деятельности по отлову и содержанию животных без владельцев</t>
  </si>
  <si>
    <t>Осуществление первичного воинского учета органами местного самоуправления поселений, муниципальных и городских округов</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</si>
  <si>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</si>
  <si>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</si>
  <si>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</si>
  <si>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Субвенции из областного бюджета местным бюджетам на реализацию Закона Мурманской области "Об административных комиссиях"</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</si>
  <si>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</si>
  <si>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от 20.12.2023 №260</t>
  </si>
  <si>
    <t>Приложение №3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</si>
</sst>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2"/>
      <color indexed="8"/>
      <name val="Times New Roman"/>
      <family val="1"/>
    </font>
    <font>
      <sz val="11"/>
      <name val="Times New Roman"/>
      <family val="1"/>
    </font>
    <font>
      <sz val="9"/>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border>
    <border>
      <left style="thin"/>
      <right>
        <color indexed="63"/>
      </right>
      <top style="thin"/>
      <bottom style="thin"/>
    </border>
    <border>
      <left style="thin">
        <color rgb="FF000000"/>
      </left>
      <right>
        <color indexed="63"/>
      </right>
      <top style="thin">
        <color rgb="FF000000"/>
      </top>
      <bottom/>
    </border>
    <border>
      <left>
        <color indexed="63"/>
      </left>
      <right style="thin"/>
      <top style="thin"/>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1">
      <alignment horizontal="left" vertical="top" wrapText="1"/>
      <protection/>
    </xf>
    <xf numFmtId="49" fontId="34" fillId="0" borderId="1">
      <alignment horizontal="left" vertical="top" wrapText="1"/>
      <protection/>
    </xf>
    <xf numFmtId="49" fontId="34" fillId="0" borderId="1">
      <alignment horizontal="left" vertical="top" wrapText="1"/>
      <protection/>
    </xf>
    <xf numFmtId="49" fontId="33"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2" borderId="0" applyNumberFormat="0" applyBorder="0" applyAlignment="0" applyProtection="0"/>
  </cellStyleXfs>
  <cellXfs count="106">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177" fontId="3" fillId="0" borderId="11" xfId="0" applyNumberFormat="1" applyFont="1" applyBorder="1" applyAlignment="1">
      <alignment horizontal="center"/>
    </xf>
    <xf numFmtId="177" fontId="3" fillId="33"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49" fontId="8" fillId="0" borderId="11" xfId="0" applyNumberFormat="1" applyFont="1" applyFill="1" applyBorder="1" applyAlignment="1">
      <alignment horizontal="center"/>
    </xf>
    <xf numFmtId="0" fontId="8" fillId="0" borderId="11"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xf>
    <xf numFmtId="0" fontId="3" fillId="33" borderId="0" xfId="0" applyFont="1" applyFill="1" applyBorder="1" applyAlignment="1">
      <alignment/>
    </xf>
    <xf numFmtId="177" fontId="3" fillId="34" borderId="11" xfId="0" applyNumberFormat="1" applyFont="1" applyFill="1" applyBorder="1" applyAlignment="1">
      <alignment horizontal="center"/>
    </xf>
    <xf numFmtId="0" fontId="3" fillId="34" borderId="0" xfId="0" applyFont="1" applyFill="1" applyAlignment="1">
      <alignment/>
    </xf>
    <xf numFmtId="49" fontId="8" fillId="0" borderId="11" xfId="0" applyNumberFormat="1" applyFont="1" applyBorder="1" applyAlignment="1">
      <alignment horizontal="center"/>
    </xf>
    <xf numFmtId="0" fontId="8" fillId="0" borderId="0" xfId="0" applyFont="1" applyAlignment="1">
      <alignment/>
    </xf>
    <xf numFmtId="49" fontId="8" fillId="34" borderId="11" xfId="0" applyNumberFormat="1" applyFont="1" applyFill="1" applyBorder="1" applyAlignment="1">
      <alignment horizontal="center"/>
    </xf>
    <xf numFmtId="0" fontId="8" fillId="0" borderId="11" xfId="0" applyFont="1" applyBorder="1" applyAlignment="1">
      <alignment horizontal="left" vertical="center" wrapText="1"/>
    </xf>
    <xf numFmtId="49" fontId="9" fillId="0" borderId="11" xfId="0" applyNumberFormat="1" applyFont="1" applyBorder="1" applyAlignment="1">
      <alignment horizontal="center"/>
    </xf>
    <xf numFmtId="0" fontId="8" fillId="0" borderId="11" xfId="0" applyFont="1" applyFill="1" applyBorder="1" applyAlignment="1">
      <alignment horizontal="center"/>
    </xf>
    <xf numFmtId="0" fontId="4" fillId="0" borderId="11" xfId="0" applyFont="1" applyFill="1" applyBorder="1" applyAlignment="1">
      <alignment horizontal="center" vertical="center" wrapText="1"/>
    </xf>
    <xf numFmtId="0" fontId="8"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177" fontId="8" fillId="0" borderId="0" xfId="0" applyNumberFormat="1" applyFont="1" applyFill="1" applyBorder="1" applyAlignment="1">
      <alignment horizontal="center"/>
    </xf>
    <xf numFmtId="0" fontId="8" fillId="34"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0" xfId="0" applyFont="1" applyBorder="1" applyAlignment="1">
      <alignment/>
    </xf>
    <xf numFmtId="0" fontId="8" fillId="36" borderId="0" xfId="0" applyFont="1" applyFill="1" applyBorder="1" applyAlignment="1">
      <alignment/>
    </xf>
    <xf numFmtId="0" fontId="8" fillId="34" borderId="0" xfId="0" applyFont="1" applyFill="1" applyBorder="1" applyAlignment="1">
      <alignment/>
    </xf>
    <xf numFmtId="0" fontId="8" fillId="0"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49" fontId="50" fillId="0" borderId="0" xfId="0" applyNumberFormat="1" applyFont="1" applyBorder="1" applyAlignment="1">
      <alignment horizontal="center"/>
    </xf>
    <xf numFmtId="177" fontId="51" fillId="0" borderId="11" xfId="0" applyNumberFormat="1" applyFont="1" applyFill="1" applyBorder="1" applyAlignment="1">
      <alignment horizontal="center"/>
    </xf>
    <xf numFmtId="177" fontId="51" fillId="34" borderId="11" xfId="0" applyNumberFormat="1" applyFont="1" applyFill="1" applyBorder="1" applyAlignment="1">
      <alignment horizontal="center"/>
    </xf>
    <xf numFmtId="177" fontId="51" fillId="33" borderId="11" xfId="0" applyNumberFormat="1" applyFont="1" applyFill="1" applyBorder="1" applyAlignment="1">
      <alignment horizontal="center"/>
    </xf>
    <xf numFmtId="177" fontId="51" fillId="0" borderId="11" xfId="0" applyNumberFormat="1" applyFont="1" applyBorder="1" applyAlignment="1">
      <alignment horizontal="center"/>
    </xf>
    <xf numFmtId="177" fontId="52" fillId="33" borderId="11" xfId="0" applyNumberFormat="1" applyFont="1" applyFill="1" applyBorder="1" applyAlignment="1">
      <alignment horizontal="center"/>
    </xf>
    <xf numFmtId="176" fontId="51" fillId="0" borderId="11" xfId="0" applyNumberFormat="1" applyFont="1" applyFill="1" applyBorder="1" applyAlignment="1">
      <alignment horizontal="center"/>
    </xf>
    <xf numFmtId="177" fontId="8" fillId="0" borderId="11" xfId="0" applyNumberFormat="1" applyFont="1" applyBorder="1" applyAlignment="1">
      <alignment horizontal="center"/>
    </xf>
    <xf numFmtId="177" fontId="8" fillId="0" borderId="11" xfId="0" applyNumberFormat="1" applyFont="1" applyFill="1" applyBorder="1" applyAlignment="1">
      <alignment horizontal="center"/>
    </xf>
    <xf numFmtId="177" fontId="8" fillId="34" borderId="11" xfId="0" applyNumberFormat="1" applyFont="1" applyFill="1" applyBorder="1" applyAlignment="1">
      <alignment horizontal="center"/>
    </xf>
    <xf numFmtId="177" fontId="9" fillId="0" borderId="11" xfId="0" applyNumberFormat="1" applyFont="1" applyBorder="1" applyAlignment="1">
      <alignment horizontal="center"/>
    </xf>
    <xf numFmtId="0" fontId="8" fillId="0" borderId="11" xfId="0" applyFont="1" applyFill="1" applyBorder="1" applyAlignment="1">
      <alignment horizontal="center" vertical="center" wrapText="1"/>
    </xf>
    <xf numFmtId="0" fontId="8" fillId="34" borderId="11" xfId="0" applyFont="1" applyFill="1" applyBorder="1" applyAlignment="1">
      <alignment horizontal="center"/>
    </xf>
    <xf numFmtId="0" fontId="8" fillId="0" borderId="0" xfId="0" applyFont="1" applyFill="1" applyBorder="1" applyAlignment="1">
      <alignment horizontal="justify" vertical="center" wrapText="1"/>
    </xf>
    <xf numFmtId="49" fontId="8" fillId="0" borderId="0" xfId="0" applyNumberFormat="1" applyFont="1" applyFill="1" applyBorder="1" applyAlignment="1">
      <alignment horizontal="center"/>
    </xf>
    <xf numFmtId="2" fontId="8" fillId="0" borderId="1" xfId="35" applyNumberFormat="1" applyFont="1" applyProtection="1">
      <alignment horizontal="left" vertical="top" wrapText="1"/>
      <protection/>
    </xf>
    <xf numFmtId="49" fontId="8" fillId="0" borderId="1" xfId="38" applyNumberFormat="1" applyFont="1" applyProtection="1">
      <alignment horizontal="center" vertical="center" wrapText="1"/>
      <protection/>
    </xf>
    <xf numFmtId="2" fontId="8" fillId="0" borderId="1" xfId="34" applyNumberFormat="1" applyFont="1" applyFill="1" applyProtection="1">
      <alignment horizontal="left" vertical="top" wrapText="1"/>
      <protection/>
    </xf>
    <xf numFmtId="2" fontId="8" fillId="0" borderId="1" xfId="35" applyNumberFormat="1" applyFont="1" applyFill="1" applyProtection="1">
      <alignment horizontal="left" vertical="top" wrapText="1"/>
      <protection/>
    </xf>
    <xf numFmtId="177" fontId="9" fillId="0" borderId="11" xfId="0" applyNumberFormat="1" applyFont="1" applyFill="1" applyBorder="1" applyAlignment="1">
      <alignment horizontal="center"/>
    </xf>
    <xf numFmtId="0" fontId="8" fillId="0" borderId="1" xfId="35" applyNumberFormat="1" applyFont="1" applyProtection="1">
      <alignment horizontal="left" vertical="top" wrapText="1"/>
      <protection/>
    </xf>
    <xf numFmtId="0" fontId="8" fillId="0" borderId="11" xfId="0" applyFont="1" applyFill="1" applyBorder="1" applyAlignment="1">
      <alignment wrapText="1"/>
    </xf>
    <xf numFmtId="176" fontId="8" fillId="0" borderId="11" xfId="0" applyNumberFormat="1" applyFont="1" applyFill="1" applyBorder="1" applyAlignment="1">
      <alignment horizontal="center"/>
    </xf>
    <xf numFmtId="49" fontId="9" fillId="34" borderId="11" xfId="0" applyNumberFormat="1" applyFont="1" applyFill="1" applyBorder="1" applyAlignment="1">
      <alignment horizontal="center"/>
    </xf>
    <xf numFmtId="0" fontId="8" fillId="34" borderId="11" xfId="0" applyFont="1" applyFill="1" applyBorder="1" applyAlignment="1">
      <alignment horizontal="center" wrapText="1"/>
    </xf>
    <xf numFmtId="49" fontId="8" fillId="34" borderId="11" xfId="0" applyNumberFormat="1" applyFont="1" applyFill="1" applyBorder="1" applyAlignment="1">
      <alignment horizontal="center" wrapText="1"/>
    </xf>
    <xf numFmtId="2" fontId="8" fillId="0" borderId="12" xfId="33" applyNumberFormat="1" applyFont="1" applyFill="1" applyBorder="1" applyProtection="1">
      <alignment horizontal="left" vertical="top" wrapText="1"/>
      <protection/>
    </xf>
    <xf numFmtId="49" fontId="8" fillId="34" borderId="12" xfId="36" applyFont="1" applyFill="1" applyBorder="1" applyProtection="1">
      <alignment horizontal="center" vertical="center" wrapText="1"/>
      <protection/>
    </xf>
    <xf numFmtId="49" fontId="8" fillId="0" borderId="12" xfId="36" applyFont="1" applyBorder="1" applyProtection="1">
      <alignment horizontal="center" vertical="center" wrapText="1"/>
      <protection/>
    </xf>
    <xf numFmtId="177" fontId="8" fillId="0" borderId="13" xfId="0" applyNumberFormat="1" applyFont="1" applyBorder="1" applyAlignment="1">
      <alignment horizontal="center"/>
    </xf>
    <xf numFmtId="49" fontId="8" fillId="34" borderId="1" xfId="37" applyFont="1" applyFill="1" applyProtection="1">
      <alignment horizontal="center" vertical="center" wrapText="1"/>
      <protection/>
    </xf>
    <xf numFmtId="49" fontId="8" fillId="0" borderId="1" xfId="37" applyFont="1" applyProtection="1">
      <alignment horizontal="center" vertical="center" wrapText="1"/>
      <protection/>
    </xf>
    <xf numFmtId="0" fontId="8" fillId="0" borderId="11" xfId="0" applyFont="1" applyBorder="1" applyAlignment="1">
      <alignment vertical="center" wrapText="1"/>
    </xf>
    <xf numFmtId="0" fontId="8" fillId="0" borderId="11" xfId="0" applyFont="1" applyFill="1" applyBorder="1" applyAlignment="1">
      <alignment horizontal="left" vertical="center"/>
    </xf>
    <xf numFmtId="49" fontId="8" fillId="34" borderId="0" xfId="0" applyNumberFormat="1" applyFont="1" applyFill="1" applyBorder="1" applyAlignment="1">
      <alignment horizontal="center"/>
    </xf>
    <xf numFmtId="0" fontId="8" fillId="34" borderId="0" xfId="0" applyFont="1" applyFill="1" applyBorder="1" applyAlignment="1">
      <alignment horizontal="center" wrapText="1"/>
    </xf>
    <xf numFmtId="49" fontId="8" fillId="0" borderId="0" xfId="0" applyNumberFormat="1" applyFont="1" applyBorder="1" applyAlignment="1">
      <alignment horizontal="center"/>
    </xf>
    <xf numFmtId="177" fontId="8" fillId="0" borderId="0" xfId="0" applyNumberFormat="1" applyFont="1" applyBorder="1" applyAlignment="1">
      <alignment horizontal="center"/>
    </xf>
    <xf numFmtId="49" fontId="8" fillId="0" borderId="0" xfId="0" applyNumberFormat="1" applyFont="1" applyBorder="1" applyAlignment="1">
      <alignment/>
    </xf>
    <xf numFmtId="177" fontId="8" fillId="0" borderId="0" xfId="0" applyNumberFormat="1" applyFont="1" applyBorder="1" applyAlignment="1">
      <alignment/>
    </xf>
    <xf numFmtId="177" fontId="8" fillId="33" borderId="0" xfId="0" applyNumberFormat="1" applyFont="1" applyFill="1" applyBorder="1" applyAlignment="1">
      <alignment horizontal="center"/>
    </xf>
    <xf numFmtId="177" fontId="8" fillId="33" borderId="0" xfId="0" applyNumberFormat="1" applyFont="1" applyFill="1" applyBorder="1" applyAlignment="1">
      <alignment/>
    </xf>
    <xf numFmtId="49" fontId="53" fillId="0" borderId="1" xfId="38" applyNumberFormat="1" applyFont="1" applyProtection="1">
      <alignment horizontal="center" vertical="center" wrapText="1"/>
      <protection/>
    </xf>
    <xf numFmtId="177" fontId="50" fillId="34" borderId="11" xfId="0" applyNumberFormat="1" applyFont="1" applyFill="1" applyBorder="1" applyAlignment="1">
      <alignment horizontal="center"/>
    </xf>
    <xf numFmtId="177" fontId="3" fillId="0" borderId="0" xfId="0" applyNumberFormat="1" applyFont="1" applyBorder="1" applyAlignment="1">
      <alignment horizontal="center"/>
    </xf>
    <xf numFmtId="49" fontId="50" fillId="0" borderId="11" xfId="0" applyNumberFormat="1" applyFont="1" applyBorder="1" applyAlignment="1">
      <alignment horizontal="center"/>
    </xf>
    <xf numFmtId="0" fontId="8" fillId="0" borderId="14" xfId="0" applyFont="1" applyFill="1" applyBorder="1" applyAlignment="1">
      <alignment vertical="top" wrapText="1"/>
    </xf>
    <xf numFmtId="49" fontId="8" fillId="0" borderId="1" xfId="35" applyNumberFormat="1" applyFont="1" applyProtection="1">
      <alignment horizontal="left" vertical="top" wrapText="1"/>
      <protection/>
    </xf>
    <xf numFmtId="49" fontId="8" fillId="0" borderId="1" xfId="38" applyNumberFormat="1" applyFont="1" applyAlignment="1" applyProtection="1">
      <alignment horizontal="center" wrapText="1"/>
      <protection/>
    </xf>
    <xf numFmtId="0" fontId="11"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5" xfId="0" applyFont="1" applyBorder="1" applyAlignment="1">
      <alignment horizontal="justify" vertical="top" wrapText="1"/>
    </xf>
    <xf numFmtId="0" fontId="8" fillId="0" borderId="15" xfId="0" applyFont="1" applyBorder="1" applyAlignment="1">
      <alignment horizontal="left" vertical="center" wrapText="1"/>
    </xf>
    <xf numFmtId="0" fontId="8" fillId="0" borderId="16" xfId="0" applyFont="1" applyFill="1" applyBorder="1" applyAlignment="1">
      <alignment vertical="top" wrapText="1"/>
    </xf>
    <xf numFmtId="0" fontId="8" fillId="0" borderId="11" xfId="0" applyFont="1" applyFill="1" applyBorder="1" applyAlignment="1">
      <alignment vertical="top" wrapText="1"/>
    </xf>
    <xf numFmtId="0" fontId="8" fillId="0" borderId="15" xfId="0" applyNumberFormat="1" applyFont="1" applyBorder="1" applyAlignment="1">
      <alignment wrapText="1"/>
    </xf>
    <xf numFmtId="0" fontId="8" fillId="0" borderId="11" xfId="0" applyNumberFormat="1" applyFont="1" applyBorder="1" applyAlignment="1">
      <alignment wrapText="1"/>
    </xf>
    <xf numFmtId="0" fontId="12" fillId="0" borderId="15" xfId="0" applyFont="1" applyFill="1" applyBorder="1" applyAlignment="1">
      <alignment horizontal="left" vertical="center" wrapText="1"/>
    </xf>
    <xf numFmtId="0" fontId="8" fillId="0" borderId="0" xfId="0" applyFont="1" applyBorder="1" applyAlignment="1">
      <alignment horizontal="left"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0" xfId="0" applyFont="1" applyAlignment="1">
      <alignment horizontal="center" vertical="center" wrapText="1"/>
    </xf>
    <xf numFmtId="0" fontId="3" fillId="0" borderId="0" xfId="0" applyFont="1" applyBorder="1" applyAlignment="1">
      <alignment horizontal="right"/>
    </xf>
    <xf numFmtId="0" fontId="5" fillId="0" borderId="0" xfId="0" applyFont="1" applyAlignment="1">
      <alignment horizontal="center"/>
    </xf>
    <xf numFmtId="0" fontId="54" fillId="0" borderId="0" xfId="0" applyFont="1" applyFill="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3" xfId="35"/>
    <cellStyle name="xl37"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928"/>
  <sheetViews>
    <sheetView tabSelected="1" zoomScaleSheetLayoutView="100" workbookViewId="0" topLeftCell="A1">
      <selection activeCell="C5" sqref="C5"/>
    </sheetView>
  </sheetViews>
  <sheetFormatPr defaultColWidth="9.140625" defaultRowHeight="15"/>
  <cols>
    <col min="1" max="1" width="54.8515625" style="4" customWidth="1"/>
    <col min="2" max="2" width="6.7109375" style="1" customWidth="1"/>
    <col min="3" max="3" width="6.140625" style="1" customWidth="1"/>
    <col min="4" max="4" width="11.421875" style="1" customWidth="1"/>
    <col min="5" max="5" width="7.28125" style="1" customWidth="1"/>
    <col min="6" max="6" width="11.7109375" style="1" customWidth="1"/>
    <col min="7" max="7" width="13.8515625" style="2" customWidth="1"/>
    <col min="8" max="16384" width="9.140625" style="1" customWidth="1"/>
  </cols>
  <sheetData>
    <row r="1" spans="1:7" ht="12.75">
      <c r="A1" s="29"/>
      <c r="B1" s="30"/>
      <c r="F1" s="1" t="s">
        <v>578</v>
      </c>
      <c r="G1" s="3"/>
    </row>
    <row r="2" spans="1:7" ht="12.75">
      <c r="A2" s="29"/>
      <c r="B2" s="30"/>
      <c r="F2" s="30" t="s">
        <v>279</v>
      </c>
      <c r="G2" s="1"/>
    </row>
    <row r="3" spans="1:7" ht="12.75">
      <c r="A3" s="29"/>
      <c r="B3" s="30"/>
      <c r="F3" s="3" t="s">
        <v>280</v>
      </c>
      <c r="G3" s="1"/>
    </row>
    <row r="4" spans="1:7" ht="12.75">
      <c r="A4" s="29"/>
      <c r="B4" s="30"/>
      <c r="C4" s="30"/>
      <c r="D4" s="30"/>
      <c r="F4" s="30" t="s">
        <v>577</v>
      </c>
      <c r="G4" s="1"/>
    </row>
    <row r="5" spans="1:7" ht="12.75">
      <c r="A5" s="29"/>
      <c r="B5" s="30"/>
      <c r="C5" s="30"/>
      <c r="D5" s="30"/>
      <c r="E5" s="30"/>
      <c r="F5" s="30"/>
      <c r="G5" s="30"/>
    </row>
    <row r="6" spans="1:7" ht="15.75">
      <c r="A6" s="105" t="s">
        <v>277</v>
      </c>
      <c r="B6" s="105"/>
      <c r="C6" s="105"/>
      <c r="D6" s="105"/>
      <c r="E6" s="105"/>
      <c r="F6" s="105"/>
      <c r="G6" s="105"/>
    </row>
    <row r="7" spans="1:7" ht="15.75">
      <c r="A7" s="105" t="s">
        <v>278</v>
      </c>
      <c r="B7" s="105"/>
      <c r="C7" s="105"/>
      <c r="D7" s="105"/>
      <c r="E7" s="105"/>
      <c r="F7" s="105"/>
      <c r="G7" s="105"/>
    </row>
    <row r="8" spans="1:7" ht="15.75">
      <c r="A8" s="105" t="s">
        <v>380</v>
      </c>
      <c r="B8" s="105"/>
      <c r="C8" s="105"/>
      <c r="D8" s="105"/>
      <c r="E8" s="105"/>
      <c r="F8" s="105"/>
      <c r="G8" s="105"/>
    </row>
    <row r="9" spans="1:7" ht="15.75">
      <c r="A9" s="105" t="s">
        <v>381</v>
      </c>
      <c r="B9" s="105"/>
      <c r="C9" s="105"/>
      <c r="D9" s="105"/>
      <c r="E9" s="105"/>
      <c r="F9" s="105"/>
      <c r="G9" s="105"/>
    </row>
    <row r="10" spans="1:7" ht="15.75">
      <c r="A10" s="102" t="s">
        <v>512</v>
      </c>
      <c r="B10" s="102"/>
      <c r="C10" s="102"/>
      <c r="D10" s="102"/>
      <c r="E10" s="102"/>
      <c r="F10" s="102"/>
      <c r="G10" s="102"/>
    </row>
    <row r="11" spans="1:7" ht="12.75">
      <c r="A11" s="104"/>
      <c r="B11" s="104"/>
      <c r="C11" s="104"/>
      <c r="D11" s="104"/>
      <c r="E11" s="104"/>
      <c r="F11" s="104"/>
      <c r="G11" s="104"/>
    </row>
    <row r="12" spans="1:7" ht="12.75">
      <c r="A12" s="104"/>
      <c r="B12" s="104"/>
      <c r="C12" s="104"/>
      <c r="D12" s="104"/>
      <c r="E12" s="104"/>
      <c r="F12" s="104"/>
      <c r="G12" s="104"/>
    </row>
    <row r="13" spans="8:10" ht="12.75">
      <c r="H13" s="103"/>
      <c r="I13" s="103"/>
      <c r="J13" s="103"/>
    </row>
    <row r="14" spans="1:7" s="3" customFormat="1" ht="12.75">
      <c r="A14" s="100" t="s">
        <v>298</v>
      </c>
      <c r="B14" s="100" t="s">
        <v>0</v>
      </c>
      <c r="C14" s="100" t="s">
        <v>1</v>
      </c>
      <c r="D14" s="100" t="s">
        <v>2</v>
      </c>
      <c r="E14" s="100" t="s">
        <v>3</v>
      </c>
      <c r="F14" s="98" t="s">
        <v>296</v>
      </c>
      <c r="G14" s="99"/>
    </row>
    <row r="15" spans="1:7" s="3" customFormat="1" ht="51">
      <c r="A15" s="101"/>
      <c r="B15" s="101"/>
      <c r="C15" s="101"/>
      <c r="D15" s="101"/>
      <c r="E15" s="101"/>
      <c r="F15" s="5" t="s">
        <v>295</v>
      </c>
      <c r="G15" s="5" t="s">
        <v>297</v>
      </c>
    </row>
    <row r="16" spans="1:7" s="6" customFormat="1" ht="11.25">
      <c r="A16" s="26">
        <v>1</v>
      </c>
      <c r="B16" s="7">
        <v>2</v>
      </c>
      <c r="C16" s="7">
        <v>3</v>
      </c>
      <c r="D16" s="7">
        <v>4</v>
      </c>
      <c r="E16" s="7">
        <v>5</v>
      </c>
      <c r="F16" s="7">
        <v>6</v>
      </c>
      <c r="G16" s="7">
        <v>7</v>
      </c>
    </row>
    <row r="17" spans="1:7" ht="12.75">
      <c r="A17" s="23" t="s">
        <v>4</v>
      </c>
      <c r="B17" s="20" t="s">
        <v>6</v>
      </c>
      <c r="C17" s="20"/>
      <c r="D17" s="20"/>
      <c r="E17" s="20"/>
      <c r="F17" s="46">
        <f>F18+F26+F44+F67+F86+F93+F60</f>
        <v>167019</v>
      </c>
      <c r="G17" s="9">
        <f>G18+G26+G44+G67+G86+G93+G60</f>
        <v>8390.4</v>
      </c>
    </row>
    <row r="18" spans="1:7" ht="25.5">
      <c r="A18" s="14" t="s">
        <v>5</v>
      </c>
      <c r="B18" s="20" t="s">
        <v>6</v>
      </c>
      <c r="C18" s="20" t="s">
        <v>7</v>
      </c>
      <c r="D18" s="20"/>
      <c r="E18" s="20"/>
      <c r="F18" s="46">
        <f aca="true" t="shared" si="0" ref="F18:G23">F19</f>
        <v>4346.1</v>
      </c>
      <c r="G18" s="9">
        <f t="shared" si="0"/>
        <v>0</v>
      </c>
    </row>
    <row r="19" spans="1:7" ht="25.5">
      <c r="A19" s="23" t="s">
        <v>38</v>
      </c>
      <c r="B19" s="20" t="s">
        <v>6</v>
      </c>
      <c r="C19" s="20" t="s">
        <v>7</v>
      </c>
      <c r="D19" s="20" t="s">
        <v>151</v>
      </c>
      <c r="E19" s="20"/>
      <c r="F19" s="46">
        <f t="shared" si="0"/>
        <v>4346.1</v>
      </c>
      <c r="G19" s="9">
        <f t="shared" si="0"/>
        <v>0</v>
      </c>
    </row>
    <row r="20" spans="1:7" ht="25.5">
      <c r="A20" s="23" t="s">
        <v>299</v>
      </c>
      <c r="B20" s="20" t="s">
        <v>6</v>
      </c>
      <c r="C20" s="20" t="s">
        <v>7</v>
      </c>
      <c r="D20" s="20" t="s">
        <v>152</v>
      </c>
      <c r="E20" s="20"/>
      <c r="F20" s="46">
        <f>F22</f>
        <v>4346.1</v>
      </c>
      <c r="G20" s="9">
        <f>G22</f>
        <v>0</v>
      </c>
    </row>
    <row r="21" spans="1:177" s="28" customFormat="1" ht="25.5">
      <c r="A21" s="32" t="s">
        <v>253</v>
      </c>
      <c r="B21" s="22" t="s">
        <v>6</v>
      </c>
      <c r="C21" s="22" t="s">
        <v>7</v>
      </c>
      <c r="D21" s="22" t="s">
        <v>228</v>
      </c>
      <c r="E21" s="22"/>
      <c r="F21" s="48">
        <f>F22</f>
        <v>4346.1</v>
      </c>
      <c r="G21" s="18">
        <f>G22</f>
        <v>0</v>
      </c>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row>
    <row r="22" spans="1:7" ht="25.5">
      <c r="A22" s="23" t="s">
        <v>10</v>
      </c>
      <c r="B22" s="20" t="s">
        <v>6</v>
      </c>
      <c r="C22" s="20" t="s">
        <v>7</v>
      </c>
      <c r="D22" s="20" t="s">
        <v>224</v>
      </c>
      <c r="E22" s="20"/>
      <c r="F22" s="46">
        <f t="shared" si="0"/>
        <v>4346.1</v>
      </c>
      <c r="G22" s="9">
        <f t="shared" si="0"/>
        <v>0</v>
      </c>
    </row>
    <row r="23" spans="1:7" ht="51">
      <c r="A23" s="14" t="s">
        <v>28</v>
      </c>
      <c r="B23" s="20" t="s">
        <v>6</v>
      </c>
      <c r="C23" s="20" t="s">
        <v>7</v>
      </c>
      <c r="D23" s="20" t="s">
        <v>224</v>
      </c>
      <c r="E23" s="20" t="s">
        <v>8</v>
      </c>
      <c r="F23" s="46">
        <f>F24</f>
        <v>4346.1</v>
      </c>
      <c r="G23" s="9">
        <f t="shared" si="0"/>
        <v>0</v>
      </c>
    </row>
    <row r="24" spans="1:7" ht="25.5">
      <c r="A24" s="33" t="s">
        <v>111</v>
      </c>
      <c r="B24" s="20" t="s">
        <v>6</v>
      </c>
      <c r="C24" s="20" t="s">
        <v>7</v>
      </c>
      <c r="D24" s="20" t="s">
        <v>224</v>
      </c>
      <c r="E24" s="20" t="s">
        <v>112</v>
      </c>
      <c r="F24" s="46">
        <v>4346.1</v>
      </c>
      <c r="G24" s="9"/>
    </row>
    <row r="25" spans="1:7" ht="12.75">
      <c r="A25" s="11"/>
      <c r="B25" s="12"/>
      <c r="C25" s="12"/>
      <c r="D25" s="12"/>
      <c r="E25" s="12"/>
      <c r="F25" s="49"/>
      <c r="G25" s="10"/>
    </row>
    <row r="26" spans="1:7" ht="38.25">
      <c r="A26" s="14" t="s">
        <v>11</v>
      </c>
      <c r="B26" s="13" t="s">
        <v>6</v>
      </c>
      <c r="C26" s="13" t="s">
        <v>12</v>
      </c>
      <c r="D26" s="13"/>
      <c r="E26" s="13"/>
      <c r="F26" s="46">
        <f>F27</f>
        <v>5862.3</v>
      </c>
      <c r="G26" s="9">
        <f>G27</f>
        <v>0</v>
      </c>
    </row>
    <row r="27" spans="1:7" ht="12.75">
      <c r="A27" s="14" t="s">
        <v>13</v>
      </c>
      <c r="B27" s="13" t="s">
        <v>6</v>
      </c>
      <c r="C27" s="13" t="s">
        <v>12</v>
      </c>
      <c r="D27" s="13" t="s">
        <v>140</v>
      </c>
      <c r="E27" s="13"/>
      <c r="F27" s="46">
        <f>F28</f>
        <v>5862.3</v>
      </c>
      <c r="G27" s="9">
        <f>G28</f>
        <v>0</v>
      </c>
    </row>
    <row r="28" spans="1:7" ht="25.5">
      <c r="A28" s="14" t="s">
        <v>14</v>
      </c>
      <c r="B28" s="13" t="s">
        <v>6</v>
      </c>
      <c r="C28" s="13" t="s">
        <v>12</v>
      </c>
      <c r="D28" s="13" t="s">
        <v>139</v>
      </c>
      <c r="E28" s="13"/>
      <c r="F28" s="46">
        <f>F29+F33+F36+F40</f>
        <v>5862.3</v>
      </c>
      <c r="G28" s="9">
        <f>G29+G33+G36+G40</f>
        <v>0</v>
      </c>
    </row>
    <row r="29" spans="1:7" ht="40.5" customHeight="1">
      <c r="A29" s="14" t="s">
        <v>505</v>
      </c>
      <c r="B29" s="13" t="s">
        <v>6</v>
      </c>
      <c r="C29" s="13" t="s">
        <v>12</v>
      </c>
      <c r="D29" s="13" t="s">
        <v>504</v>
      </c>
      <c r="E29" s="13"/>
      <c r="F29" s="46">
        <f>F30</f>
        <v>3389.7</v>
      </c>
      <c r="G29" s="9">
        <f>G30</f>
        <v>0</v>
      </c>
    </row>
    <row r="30" spans="1:7" ht="51">
      <c r="A30" s="14" t="s">
        <v>9</v>
      </c>
      <c r="B30" s="13" t="s">
        <v>6</v>
      </c>
      <c r="C30" s="13" t="s">
        <v>12</v>
      </c>
      <c r="D30" s="13" t="s">
        <v>504</v>
      </c>
      <c r="E30" s="13" t="s">
        <v>8</v>
      </c>
      <c r="F30" s="46">
        <f>F31</f>
        <v>3389.7</v>
      </c>
      <c r="G30" s="9">
        <f>G31</f>
        <v>0</v>
      </c>
    </row>
    <row r="31" spans="1:7" ht="25.5">
      <c r="A31" s="33" t="s">
        <v>111</v>
      </c>
      <c r="B31" s="13" t="s">
        <v>6</v>
      </c>
      <c r="C31" s="13" t="s">
        <v>12</v>
      </c>
      <c r="D31" s="13" t="s">
        <v>504</v>
      </c>
      <c r="E31" s="13" t="s">
        <v>112</v>
      </c>
      <c r="F31" s="46">
        <v>3389.7</v>
      </c>
      <c r="G31" s="9"/>
    </row>
    <row r="32" spans="1:7" ht="12.75">
      <c r="A32" s="11"/>
      <c r="B32" s="12"/>
      <c r="C32" s="12"/>
      <c r="D32" s="12"/>
      <c r="E32" s="12"/>
      <c r="F32" s="46"/>
      <c r="G32" s="10"/>
    </row>
    <row r="33" spans="1:7" ht="38.25">
      <c r="A33" s="14" t="s">
        <v>15</v>
      </c>
      <c r="B33" s="13" t="s">
        <v>6</v>
      </c>
      <c r="C33" s="13" t="s">
        <v>12</v>
      </c>
      <c r="D33" s="13" t="s">
        <v>141</v>
      </c>
      <c r="E33" s="13"/>
      <c r="F33" s="46">
        <f>F34+Q56</f>
        <v>1935.8</v>
      </c>
      <c r="G33" s="9">
        <f>G34+R56</f>
        <v>0</v>
      </c>
    </row>
    <row r="34" spans="1:7" ht="51">
      <c r="A34" s="14" t="s">
        <v>28</v>
      </c>
      <c r="B34" s="13" t="s">
        <v>6</v>
      </c>
      <c r="C34" s="13" t="s">
        <v>12</v>
      </c>
      <c r="D34" s="13" t="s">
        <v>141</v>
      </c>
      <c r="E34" s="13" t="s">
        <v>8</v>
      </c>
      <c r="F34" s="46">
        <f>F35</f>
        <v>1935.8</v>
      </c>
      <c r="G34" s="9">
        <f>G35</f>
        <v>0</v>
      </c>
    </row>
    <row r="35" spans="1:7" ht="25.5">
      <c r="A35" s="33" t="s">
        <v>111</v>
      </c>
      <c r="B35" s="13" t="s">
        <v>6</v>
      </c>
      <c r="C35" s="13" t="s">
        <v>12</v>
      </c>
      <c r="D35" s="13" t="s">
        <v>141</v>
      </c>
      <c r="E35" s="13" t="s">
        <v>112</v>
      </c>
      <c r="F35" s="46">
        <v>1935.8</v>
      </c>
      <c r="G35" s="9"/>
    </row>
    <row r="36" spans="1:7" ht="38.25">
      <c r="A36" s="14" t="s">
        <v>16</v>
      </c>
      <c r="B36" s="13" t="s">
        <v>6</v>
      </c>
      <c r="C36" s="13" t="s">
        <v>12</v>
      </c>
      <c r="D36" s="13" t="s">
        <v>142</v>
      </c>
      <c r="E36" s="13"/>
      <c r="F36" s="46">
        <f>F37</f>
        <v>436.8</v>
      </c>
      <c r="G36" s="9">
        <f>G37</f>
        <v>0</v>
      </c>
    </row>
    <row r="37" spans="1:7" ht="25.5">
      <c r="A37" s="14" t="s">
        <v>17</v>
      </c>
      <c r="B37" s="13" t="s">
        <v>6</v>
      </c>
      <c r="C37" s="13" t="s">
        <v>12</v>
      </c>
      <c r="D37" s="13" t="s">
        <v>142</v>
      </c>
      <c r="E37" s="13" t="s">
        <v>18</v>
      </c>
      <c r="F37" s="46">
        <f>F38</f>
        <v>436.8</v>
      </c>
      <c r="G37" s="9">
        <f>G38</f>
        <v>0</v>
      </c>
    </row>
    <row r="38" spans="1:7" ht="25.5">
      <c r="A38" s="14" t="s">
        <v>135</v>
      </c>
      <c r="B38" s="13" t="s">
        <v>6</v>
      </c>
      <c r="C38" s="13" t="s">
        <v>12</v>
      </c>
      <c r="D38" s="13" t="s">
        <v>142</v>
      </c>
      <c r="E38" s="13" t="s">
        <v>113</v>
      </c>
      <c r="F38" s="46">
        <v>436.8</v>
      </c>
      <c r="G38" s="9"/>
    </row>
    <row r="39" spans="1:7" ht="12.75">
      <c r="A39" s="14"/>
      <c r="B39" s="13"/>
      <c r="C39" s="13"/>
      <c r="D39" s="13"/>
      <c r="E39" s="13"/>
      <c r="F39" s="46"/>
      <c r="G39" s="9"/>
    </row>
    <row r="40" spans="1:7" ht="51">
      <c r="A40" s="14" t="s">
        <v>19</v>
      </c>
      <c r="B40" s="13" t="s">
        <v>6</v>
      </c>
      <c r="C40" s="13" t="s">
        <v>12</v>
      </c>
      <c r="D40" s="13" t="s">
        <v>143</v>
      </c>
      <c r="E40" s="13"/>
      <c r="F40" s="46">
        <f>F41</f>
        <v>100</v>
      </c>
      <c r="G40" s="9">
        <f>G41</f>
        <v>0</v>
      </c>
    </row>
    <row r="41" spans="1:7" ht="51">
      <c r="A41" s="14" t="s">
        <v>28</v>
      </c>
      <c r="B41" s="13" t="s">
        <v>6</v>
      </c>
      <c r="C41" s="13" t="s">
        <v>12</v>
      </c>
      <c r="D41" s="13" t="s">
        <v>143</v>
      </c>
      <c r="E41" s="13" t="s">
        <v>8</v>
      </c>
      <c r="F41" s="46">
        <f>F42</f>
        <v>100</v>
      </c>
      <c r="G41" s="9">
        <f>G42</f>
        <v>0</v>
      </c>
    </row>
    <row r="42" spans="1:7" ht="25.5">
      <c r="A42" s="33" t="s">
        <v>111</v>
      </c>
      <c r="B42" s="13" t="s">
        <v>6</v>
      </c>
      <c r="C42" s="13" t="s">
        <v>12</v>
      </c>
      <c r="D42" s="13" t="s">
        <v>143</v>
      </c>
      <c r="E42" s="13" t="s">
        <v>112</v>
      </c>
      <c r="F42" s="46">
        <v>100</v>
      </c>
      <c r="G42" s="9"/>
    </row>
    <row r="43" spans="1:7" ht="12.75">
      <c r="A43" s="14"/>
      <c r="B43" s="20"/>
      <c r="C43" s="20"/>
      <c r="D43" s="20"/>
      <c r="E43" s="20"/>
      <c r="F43" s="46"/>
      <c r="G43" s="10"/>
    </row>
    <row r="44" spans="1:7" ht="38.25">
      <c r="A44" s="14" t="s">
        <v>20</v>
      </c>
      <c r="B44" s="20" t="s">
        <v>6</v>
      </c>
      <c r="C44" s="20" t="s">
        <v>21</v>
      </c>
      <c r="D44" s="20"/>
      <c r="E44" s="20"/>
      <c r="F44" s="46">
        <f aca="true" t="shared" si="1" ref="F44:G46">F45</f>
        <v>73175.90000000001</v>
      </c>
      <c r="G44" s="9">
        <f t="shared" si="1"/>
        <v>0</v>
      </c>
    </row>
    <row r="45" spans="1:7" ht="25.5">
      <c r="A45" s="14" t="s">
        <v>38</v>
      </c>
      <c r="B45" s="20" t="s">
        <v>6</v>
      </c>
      <c r="C45" s="20" t="s">
        <v>21</v>
      </c>
      <c r="D45" s="20" t="s">
        <v>151</v>
      </c>
      <c r="E45" s="20"/>
      <c r="F45" s="46">
        <f t="shared" si="1"/>
        <v>73175.90000000001</v>
      </c>
      <c r="G45" s="9">
        <f t="shared" si="1"/>
        <v>0</v>
      </c>
    </row>
    <row r="46" spans="1:7" ht="25.5">
      <c r="A46" s="14" t="s">
        <v>299</v>
      </c>
      <c r="B46" s="20" t="s">
        <v>6</v>
      </c>
      <c r="C46" s="20" t="s">
        <v>21</v>
      </c>
      <c r="D46" s="20" t="s">
        <v>152</v>
      </c>
      <c r="E46" s="20"/>
      <c r="F46" s="46">
        <f t="shared" si="1"/>
        <v>73175.90000000001</v>
      </c>
      <c r="G46" s="9">
        <f t="shared" si="1"/>
        <v>0</v>
      </c>
    </row>
    <row r="47" spans="1:7" s="19" customFormat="1" ht="25.5">
      <c r="A47" s="14" t="s">
        <v>253</v>
      </c>
      <c r="B47" s="22" t="s">
        <v>6</v>
      </c>
      <c r="C47" s="22" t="s">
        <v>21</v>
      </c>
      <c r="D47" s="22" t="s">
        <v>228</v>
      </c>
      <c r="E47" s="22"/>
      <c r="F47" s="48">
        <f>F48+F53+F56</f>
        <v>73175.90000000001</v>
      </c>
      <c r="G47" s="48">
        <f>G48+G53+G56</f>
        <v>0</v>
      </c>
    </row>
    <row r="48" spans="1:7" s="19" customFormat="1" ht="25.5">
      <c r="A48" s="14" t="s">
        <v>267</v>
      </c>
      <c r="B48" s="22" t="s">
        <v>6</v>
      </c>
      <c r="C48" s="22" t="s">
        <v>21</v>
      </c>
      <c r="D48" s="22" t="s">
        <v>225</v>
      </c>
      <c r="E48" s="22"/>
      <c r="F48" s="48">
        <f>F49+F51</f>
        <v>64586.3</v>
      </c>
      <c r="G48" s="18">
        <f>G49+G51</f>
        <v>0</v>
      </c>
    </row>
    <row r="49" spans="1:7" ht="51">
      <c r="A49" s="14" t="s">
        <v>28</v>
      </c>
      <c r="B49" s="20" t="s">
        <v>6</v>
      </c>
      <c r="C49" s="20" t="s">
        <v>21</v>
      </c>
      <c r="D49" s="22" t="s">
        <v>225</v>
      </c>
      <c r="E49" s="20" t="s">
        <v>8</v>
      </c>
      <c r="F49" s="46">
        <f>F50</f>
        <v>64585.3</v>
      </c>
      <c r="G49" s="9">
        <f>G50</f>
        <v>0</v>
      </c>
    </row>
    <row r="50" spans="1:7" ht="25.5">
      <c r="A50" s="33" t="s">
        <v>111</v>
      </c>
      <c r="B50" s="20" t="s">
        <v>6</v>
      </c>
      <c r="C50" s="20" t="s">
        <v>21</v>
      </c>
      <c r="D50" s="22" t="s">
        <v>225</v>
      </c>
      <c r="E50" s="20" t="s">
        <v>112</v>
      </c>
      <c r="F50" s="46">
        <v>64585.3</v>
      </c>
      <c r="G50" s="9"/>
    </row>
    <row r="51" spans="1:7" ht="12.75">
      <c r="A51" s="33" t="s">
        <v>34</v>
      </c>
      <c r="B51" s="20" t="s">
        <v>6</v>
      </c>
      <c r="C51" s="20" t="s">
        <v>21</v>
      </c>
      <c r="D51" s="22" t="s">
        <v>225</v>
      </c>
      <c r="E51" s="20" t="s">
        <v>35</v>
      </c>
      <c r="F51" s="46">
        <f>F52</f>
        <v>1</v>
      </c>
      <c r="G51" s="9">
        <f>G52</f>
        <v>0</v>
      </c>
    </row>
    <row r="52" spans="1:7" ht="12.75">
      <c r="A52" s="33" t="s">
        <v>309</v>
      </c>
      <c r="B52" s="20" t="s">
        <v>6</v>
      </c>
      <c r="C52" s="20" t="s">
        <v>21</v>
      </c>
      <c r="D52" s="22" t="s">
        <v>225</v>
      </c>
      <c r="E52" s="20" t="s">
        <v>294</v>
      </c>
      <c r="F52" s="46">
        <v>1</v>
      </c>
      <c r="G52" s="9"/>
    </row>
    <row r="53" spans="1:7" ht="25.5">
      <c r="A53" s="14" t="s">
        <v>268</v>
      </c>
      <c r="B53" s="13" t="s">
        <v>6</v>
      </c>
      <c r="C53" s="13" t="s">
        <v>21</v>
      </c>
      <c r="D53" s="20" t="s">
        <v>226</v>
      </c>
      <c r="E53" s="13"/>
      <c r="F53" s="46">
        <f>F54</f>
        <v>7089.6</v>
      </c>
      <c r="G53" s="46">
        <f>G54</f>
        <v>0</v>
      </c>
    </row>
    <row r="54" spans="1:7" ht="25.5">
      <c r="A54" s="14" t="s">
        <v>22</v>
      </c>
      <c r="B54" s="13" t="s">
        <v>6</v>
      </c>
      <c r="C54" s="13" t="s">
        <v>21</v>
      </c>
      <c r="D54" s="20" t="s">
        <v>226</v>
      </c>
      <c r="E54" s="13" t="s">
        <v>18</v>
      </c>
      <c r="F54" s="46">
        <f>F55</f>
        <v>7089.6</v>
      </c>
      <c r="G54" s="9">
        <f>G55</f>
        <v>0</v>
      </c>
    </row>
    <row r="55" spans="1:7" ht="25.5">
      <c r="A55" s="14" t="s">
        <v>135</v>
      </c>
      <c r="B55" s="13" t="s">
        <v>6</v>
      </c>
      <c r="C55" s="13" t="s">
        <v>21</v>
      </c>
      <c r="D55" s="20" t="s">
        <v>226</v>
      </c>
      <c r="E55" s="13" t="s">
        <v>113</v>
      </c>
      <c r="F55" s="46">
        <v>7089.6</v>
      </c>
      <c r="G55" s="9"/>
    </row>
    <row r="56" spans="1:18" ht="49.5" customHeight="1">
      <c r="A56" s="14" t="s">
        <v>383</v>
      </c>
      <c r="B56" s="13" t="s">
        <v>6</v>
      </c>
      <c r="C56" s="13" t="s">
        <v>21</v>
      </c>
      <c r="D56" s="20" t="s">
        <v>175</v>
      </c>
      <c r="E56" s="13"/>
      <c r="F56" s="46">
        <f>F57</f>
        <v>1500</v>
      </c>
      <c r="G56" s="9">
        <f>G57</f>
        <v>0</v>
      </c>
      <c r="L56" s="52"/>
      <c r="M56" s="53"/>
      <c r="N56" s="53"/>
      <c r="O56" s="53"/>
      <c r="P56" s="53"/>
      <c r="Q56" s="76"/>
      <c r="R56" s="83"/>
    </row>
    <row r="57" spans="1:18" ht="51">
      <c r="A57" s="14" t="s">
        <v>106</v>
      </c>
      <c r="B57" s="13" t="s">
        <v>6</v>
      </c>
      <c r="C57" s="13" t="s">
        <v>21</v>
      </c>
      <c r="D57" s="20" t="s">
        <v>175</v>
      </c>
      <c r="E57" s="13" t="s">
        <v>8</v>
      </c>
      <c r="F57" s="46">
        <f>F58</f>
        <v>1500</v>
      </c>
      <c r="G57" s="9">
        <f>G58</f>
        <v>0</v>
      </c>
      <c r="L57" s="52"/>
      <c r="M57" s="53"/>
      <c r="N57" s="53"/>
      <c r="O57" s="53"/>
      <c r="P57" s="53"/>
      <c r="Q57" s="76"/>
      <c r="R57" s="83"/>
    </row>
    <row r="58" spans="1:7" ht="25.5">
      <c r="A58" s="33" t="s">
        <v>111</v>
      </c>
      <c r="B58" s="13" t="s">
        <v>6</v>
      </c>
      <c r="C58" s="13" t="s">
        <v>21</v>
      </c>
      <c r="D58" s="20" t="s">
        <v>175</v>
      </c>
      <c r="E58" s="13" t="s">
        <v>112</v>
      </c>
      <c r="F58" s="46">
        <v>1500</v>
      </c>
      <c r="G58" s="9"/>
    </row>
    <row r="59" spans="1:7" ht="12.75">
      <c r="A59" s="33"/>
      <c r="B59" s="13"/>
      <c r="C59" s="13"/>
      <c r="D59" s="20"/>
      <c r="E59" s="13"/>
      <c r="F59" s="46"/>
      <c r="G59" s="9"/>
    </row>
    <row r="60" spans="1:7" ht="12.75">
      <c r="A60" s="33" t="s">
        <v>336</v>
      </c>
      <c r="B60" s="13" t="s">
        <v>6</v>
      </c>
      <c r="C60" s="13" t="s">
        <v>57</v>
      </c>
      <c r="D60" s="20"/>
      <c r="E60" s="13"/>
      <c r="F60" s="46">
        <f aca="true" t="shared" si="2" ref="F60:G64">F61</f>
        <v>2.8</v>
      </c>
      <c r="G60" s="9">
        <f t="shared" si="2"/>
        <v>2.8</v>
      </c>
    </row>
    <row r="61" spans="1:7" ht="12.75">
      <c r="A61" s="33" t="s">
        <v>13</v>
      </c>
      <c r="B61" s="13" t="s">
        <v>6</v>
      </c>
      <c r="C61" s="13" t="s">
        <v>57</v>
      </c>
      <c r="D61" s="20" t="s">
        <v>140</v>
      </c>
      <c r="E61" s="13"/>
      <c r="F61" s="46">
        <f t="shared" si="2"/>
        <v>2.8</v>
      </c>
      <c r="G61" s="9">
        <f t="shared" si="2"/>
        <v>2.8</v>
      </c>
    </row>
    <row r="62" spans="1:7" ht="12.75">
      <c r="A62" s="33" t="s">
        <v>32</v>
      </c>
      <c r="B62" s="13" t="s">
        <v>6</v>
      </c>
      <c r="C62" s="13" t="s">
        <v>57</v>
      </c>
      <c r="D62" s="20" t="s">
        <v>148</v>
      </c>
      <c r="E62" s="13"/>
      <c r="F62" s="46">
        <f>F63</f>
        <v>2.8</v>
      </c>
      <c r="G62" s="9">
        <f>G63</f>
        <v>2.8</v>
      </c>
    </row>
    <row r="63" spans="1:7" ht="38.25">
      <c r="A63" s="89" t="s">
        <v>567</v>
      </c>
      <c r="B63" s="13" t="s">
        <v>6</v>
      </c>
      <c r="C63" s="13" t="s">
        <v>57</v>
      </c>
      <c r="D63" s="20" t="s">
        <v>335</v>
      </c>
      <c r="E63" s="13"/>
      <c r="F63" s="46">
        <f t="shared" si="2"/>
        <v>2.8</v>
      </c>
      <c r="G63" s="9">
        <f t="shared" si="2"/>
        <v>2.8</v>
      </c>
    </row>
    <row r="64" spans="1:7" ht="25.5">
      <c r="A64" s="33" t="s">
        <v>22</v>
      </c>
      <c r="B64" s="13" t="s">
        <v>6</v>
      </c>
      <c r="C64" s="13" t="s">
        <v>57</v>
      </c>
      <c r="D64" s="20" t="s">
        <v>335</v>
      </c>
      <c r="E64" s="13" t="s">
        <v>18</v>
      </c>
      <c r="F64" s="46">
        <f t="shared" si="2"/>
        <v>2.8</v>
      </c>
      <c r="G64" s="9">
        <f t="shared" si="2"/>
        <v>2.8</v>
      </c>
    </row>
    <row r="65" spans="1:7" ht="25.5">
      <c r="A65" s="33" t="s">
        <v>331</v>
      </c>
      <c r="B65" s="13" t="s">
        <v>6</v>
      </c>
      <c r="C65" s="13" t="s">
        <v>57</v>
      </c>
      <c r="D65" s="20" t="s">
        <v>335</v>
      </c>
      <c r="E65" s="13" t="s">
        <v>113</v>
      </c>
      <c r="F65" s="46">
        <v>2.8</v>
      </c>
      <c r="G65" s="9">
        <v>2.8</v>
      </c>
    </row>
    <row r="66" spans="1:7" ht="12.75">
      <c r="A66" s="14"/>
      <c r="B66" s="13"/>
      <c r="C66" s="13"/>
      <c r="D66" s="20"/>
      <c r="E66" s="13"/>
      <c r="F66" s="46"/>
      <c r="G66" s="10"/>
    </row>
    <row r="67" spans="1:7" ht="38.25">
      <c r="A67" s="14" t="s">
        <v>23</v>
      </c>
      <c r="B67" s="20" t="s">
        <v>6</v>
      </c>
      <c r="C67" s="20" t="s">
        <v>24</v>
      </c>
      <c r="D67" s="20"/>
      <c r="E67" s="20"/>
      <c r="F67" s="46">
        <f>F68</f>
        <v>3362.9000000000005</v>
      </c>
      <c r="G67" s="9">
        <f>G68</f>
        <v>0</v>
      </c>
    </row>
    <row r="68" spans="1:7" ht="12.75">
      <c r="A68" s="14" t="s">
        <v>13</v>
      </c>
      <c r="B68" s="13" t="s">
        <v>6</v>
      </c>
      <c r="C68" s="13" t="s">
        <v>24</v>
      </c>
      <c r="D68" s="13" t="s">
        <v>140</v>
      </c>
      <c r="E68" s="13"/>
      <c r="F68" s="47">
        <f>F69</f>
        <v>3362.9000000000005</v>
      </c>
      <c r="G68" s="8">
        <f>G69</f>
        <v>0</v>
      </c>
    </row>
    <row r="69" spans="1:7" ht="12.75">
      <c r="A69" s="14" t="s">
        <v>25</v>
      </c>
      <c r="B69" s="13" t="s">
        <v>6</v>
      </c>
      <c r="C69" s="13" t="s">
        <v>24</v>
      </c>
      <c r="D69" s="13" t="s">
        <v>144</v>
      </c>
      <c r="E69" s="13"/>
      <c r="F69" s="47">
        <f>F70+F74+F79+F82</f>
        <v>3362.9000000000005</v>
      </c>
      <c r="G69" s="8">
        <f>G70+G74+G79+G82</f>
        <v>0</v>
      </c>
    </row>
    <row r="70" spans="1:7" ht="12.75">
      <c r="A70" s="14" t="s">
        <v>26</v>
      </c>
      <c r="B70" s="13" t="s">
        <v>6</v>
      </c>
      <c r="C70" s="13" t="s">
        <v>24</v>
      </c>
      <c r="D70" s="13" t="s">
        <v>145</v>
      </c>
      <c r="E70" s="50"/>
      <c r="F70" s="46">
        <f>F71</f>
        <v>1911.2</v>
      </c>
      <c r="G70" s="9">
        <f>G71</f>
        <v>0</v>
      </c>
    </row>
    <row r="71" spans="1:7" s="19" customFormat="1" ht="51">
      <c r="A71" s="14" t="s">
        <v>28</v>
      </c>
      <c r="B71" s="22" t="s">
        <v>6</v>
      </c>
      <c r="C71" s="22" t="s">
        <v>24</v>
      </c>
      <c r="D71" s="13" t="s">
        <v>145</v>
      </c>
      <c r="E71" s="22" t="s">
        <v>8</v>
      </c>
      <c r="F71" s="48">
        <f>F72</f>
        <v>1911.2</v>
      </c>
      <c r="G71" s="18">
        <f>G72</f>
        <v>0</v>
      </c>
    </row>
    <row r="72" spans="1:7" s="19" customFormat="1" ht="25.5">
      <c r="A72" s="33" t="s">
        <v>111</v>
      </c>
      <c r="B72" s="22" t="s">
        <v>6</v>
      </c>
      <c r="C72" s="22" t="s">
        <v>24</v>
      </c>
      <c r="D72" s="13" t="s">
        <v>145</v>
      </c>
      <c r="E72" s="22" t="s">
        <v>112</v>
      </c>
      <c r="F72" s="48">
        <v>1911.2</v>
      </c>
      <c r="G72" s="18"/>
    </row>
    <row r="73" spans="1:7" ht="12.75">
      <c r="A73" s="14"/>
      <c r="B73" s="13"/>
      <c r="C73" s="13"/>
      <c r="D73" s="13"/>
      <c r="E73" s="13"/>
      <c r="F73" s="47"/>
      <c r="G73" s="10"/>
    </row>
    <row r="74" spans="1:7" ht="25.5">
      <c r="A74" s="14" t="s">
        <v>27</v>
      </c>
      <c r="B74" s="13" t="s">
        <v>6</v>
      </c>
      <c r="C74" s="13" t="s">
        <v>24</v>
      </c>
      <c r="D74" s="13" t="s">
        <v>146</v>
      </c>
      <c r="E74" s="13"/>
      <c r="F74" s="47">
        <f>F75+F77</f>
        <v>1273.9</v>
      </c>
      <c r="G74" s="8">
        <f>G75+G77</f>
        <v>0</v>
      </c>
    </row>
    <row r="75" spans="1:7" ht="51">
      <c r="A75" s="14" t="s">
        <v>28</v>
      </c>
      <c r="B75" s="13" t="s">
        <v>6</v>
      </c>
      <c r="C75" s="13" t="s">
        <v>24</v>
      </c>
      <c r="D75" s="13" t="s">
        <v>146</v>
      </c>
      <c r="E75" s="13" t="s">
        <v>8</v>
      </c>
      <c r="F75" s="47">
        <f>F76</f>
        <v>1273.9</v>
      </c>
      <c r="G75" s="8">
        <f>G76</f>
        <v>0</v>
      </c>
    </row>
    <row r="76" spans="1:7" ht="25.5">
      <c r="A76" s="33" t="s">
        <v>111</v>
      </c>
      <c r="B76" s="13" t="s">
        <v>6</v>
      </c>
      <c r="C76" s="13" t="s">
        <v>24</v>
      </c>
      <c r="D76" s="13" t="s">
        <v>146</v>
      </c>
      <c r="E76" s="13" t="s">
        <v>112</v>
      </c>
      <c r="F76" s="47">
        <v>1273.9</v>
      </c>
      <c r="G76" s="8"/>
    </row>
    <row r="77" spans="1:7" ht="12.75">
      <c r="A77" s="33" t="s">
        <v>34</v>
      </c>
      <c r="B77" s="13" t="s">
        <v>6</v>
      </c>
      <c r="C77" s="13" t="s">
        <v>24</v>
      </c>
      <c r="D77" s="13" t="s">
        <v>146</v>
      </c>
      <c r="E77" s="13" t="s">
        <v>35</v>
      </c>
      <c r="F77" s="47"/>
      <c r="G77" s="8">
        <f>G78</f>
        <v>0</v>
      </c>
    </row>
    <row r="78" spans="1:7" ht="12.75">
      <c r="A78" s="33" t="s">
        <v>309</v>
      </c>
      <c r="B78" s="13" t="s">
        <v>6</v>
      </c>
      <c r="C78" s="13" t="s">
        <v>24</v>
      </c>
      <c r="D78" s="13" t="s">
        <v>146</v>
      </c>
      <c r="E78" s="13" t="s">
        <v>294</v>
      </c>
      <c r="F78" s="47"/>
      <c r="G78" s="8"/>
    </row>
    <row r="79" spans="1:7" ht="25.5">
      <c r="A79" s="14" t="s">
        <v>101</v>
      </c>
      <c r="B79" s="13" t="s">
        <v>6</v>
      </c>
      <c r="C79" s="13" t="s">
        <v>24</v>
      </c>
      <c r="D79" s="13" t="s">
        <v>147</v>
      </c>
      <c r="E79" s="13"/>
      <c r="F79" s="47">
        <f>F80</f>
        <v>77.8</v>
      </c>
      <c r="G79" s="8">
        <f>G80</f>
        <v>0</v>
      </c>
    </row>
    <row r="80" spans="1:7" ht="25.5">
      <c r="A80" s="14" t="s">
        <v>22</v>
      </c>
      <c r="B80" s="13" t="s">
        <v>6</v>
      </c>
      <c r="C80" s="13" t="s">
        <v>24</v>
      </c>
      <c r="D80" s="13" t="s">
        <v>147</v>
      </c>
      <c r="E80" s="13" t="s">
        <v>18</v>
      </c>
      <c r="F80" s="47">
        <f>F81</f>
        <v>77.8</v>
      </c>
      <c r="G80" s="8">
        <f>G81</f>
        <v>0</v>
      </c>
    </row>
    <row r="81" spans="1:7" ht="25.5">
      <c r="A81" s="14" t="s">
        <v>135</v>
      </c>
      <c r="B81" s="13" t="s">
        <v>6</v>
      </c>
      <c r="C81" s="13" t="s">
        <v>24</v>
      </c>
      <c r="D81" s="13" t="s">
        <v>147</v>
      </c>
      <c r="E81" s="13" t="s">
        <v>113</v>
      </c>
      <c r="F81" s="47">
        <v>77.8</v>
      </c>
      <c r="G81" s="8"/>
    </row>
    <row r="82" spans="1:7" ht="38.25">
      <c r="A82" s="14" t="s">
        <v>274</v>
      </c>
      <c r="B82" s="13" t="s">
        <v>6</v>
      </c>
      <c r="C82" s="13" t="s">
        <v>24</v>
      </c>
      <c r="D82" s="13" t="s">
        <v>275</v>
      </c>
      <c r="E82" s="13"/>
      <c r="F82" s="47">
        <f>F83</f>
        <v>100</v>
      </c>
      <c r="G82" s="8">
        <f>G83</f>
        <v>0</v>
      </c>
    </row>
    <row r="83" spans="1:7" ht="51">
      <c r="A83" s="14" t="s">
        <v>28</v>
      </c>
      <c r="B83" s="13" t="s">
        <v>6</v>
      </c>
      <c r="C83" s="13" t="s">
        <v>24</v>
      </c>
      <c r="D83" s="13" t="s">
        <v>275</v>
      </c>
      <c r="E83" s="13" t="s">
        <v>8</v>
      </c>
      <c r="F83" s="47">
        <f>F84</f>
        <v>100</v>
      </c>
      <c r="G83" s="8">
        <f>G84</f>
        <v>0</v>
      </c>
    </row>
    <row r="84" spans="1:7" ht="25.5">
      <c r="A84" s="14" t="s">
        <v>111</v>
      </c>
      <c r="B84" s="13" t="s">
        <v>6</v>
      </c>
      <c r="C84" s="13" t="s">
        <v>24</v>
      </c>
      <c r="D84" s="13" t="s">
        <v>275</v>
      </c>
      <c r="E84" s="13" t="s">
        <v>112</v>
      </c>
      <c r="F84" s="47">
        <v>100</v>
      </c>
      <c r="G84" s="8"/>
    </row>
    <row r="85" spans="1:7" ht="12.75">
      <c r="A85" s="14"/>
      <c r="B85" s="13"/>
      <c r="C85" s="13"/>
      <c r="D85" s="13"/>
      <c r="E85" s="13"/>
      <c r="F85" s="47"/>
      <c r="G85" s="8"/>
    </row>
    <row r="86" spans="1:7" ht="12.75">
      <c r="A86" s="14" t="s">
        <v>30</v>
      </c>
      <c r="B86" s="13" t="s">
        <v>6</v>
      </c>
      <c r="C86" s="13" t="s">
        <v>31</v>
      </c>
      <c r="D86" s="13"/>
      <c r="E86" s="50"/>
      <c r="F86" s="46">
        <f aca="true" t="shared" si="3" ref="F86:G90">F87</f>
        <v>650</v>
      </c>
      <c r="G86" s="9">
        <f t="shared" si="3"/>
        <v>0</v>
      </c>
    </row>
    <row r="87" spans="1:7" ht="12.75">
      <c r="A87" s="14" t="s">
        <v>13</v>
      </c>
      <c r="B87" s="13" t="s">
        <v>6</v>
      </c>
      <c r="C87" s="13" t="s">
        <v>31</v>
      </c>
      <c r="D87" s="13" t="s">
        <v>140</v>
      </c>
      <c r="E87" s="13"/>
      <c r="F87" s="47">
        <f t="shared" si="3"/>
        <v>650</v>
      </c>
      <c r="G87" s="8">
        <f t="shared" si="3"/>
        <v>0</v>
      </c>
    </row>
    <row r="88" spans="1:7" ht="12.75">
      <c r="A88" s="14" t="s">
        <v>32</v>
      </c>
      <c r="B88" s="13" t="s">
        <v>6</v>
      </c>
      <c r="C88" s="13" t="s">
        <v>31</v>
      </c>
      <c r="D88" s="13" t="s">
        <v>148</v>
      </c>
      <c r="E88" s="13"/>
      <c r="F88" s="47">
        <f t="shared" si="3"/>
        <v>650</v>
      </c>
      <c r="G88" s="8">
        <f t="shared" si="3"/>
        <v>0</v>
      </c>
    </row>
    <row r="89" spans="1:7" ht="25.5">
      <c r="A89" s="14" t="s">
        <v>33</v>
      </c>
      <c r="B89" s="13" t="s">
        <v>6</v>
      </c>
      <c r="C89" s="13" t="s">
        <v>31</v>
      </c>
      <c r="D89" s="13" t="s">
        <v>227</v>
      </c>
      <c r="E89" s="13"/>
      <c r="F89" s="47">
        <f t="shared" si="3"/>
        <v>650</v>
      </c>
      <c r="G89" s="8">
        <f t="shared" si="3"/>
        <v>0</v>
      </c>
    </row>
    <row r="90" spans="1:7" ht="12.75">
      <c r="A90" s="14" t="s">
        <v>34</v>
      </c>
      <c r="B90" s="13" t="s">
        <v>6</v>
      </c>
      <c r="C90" s="13" t="s">
        <v>31</v>
      </c>
      <c r="D90" s="13" t="s">
        <v>227</v>
      </c>
      <c r="E90" s="13" t="s">
        <v>35</v>
      </c>
      <c r="F90" s="47">
        <f t="shared" si="3"/>
        <v>650</v>
      </c>
      <c r="G90" s="8">
        <f t="shared" si="3"/>
        <v>0</v>
      </c>
    </row>
    <row r="91" spans="1:7" ht="12.75">
      <c r="A91" s="14" t="s">
        <v>114</v>
      </c>
      <c r="B91" s="13" t="s">
        <v>6</v>
      </c>
      <c r="C91" s="13" t="s">
        <v>31</v>
      </c>
      <c r="D91" s="13" t="s">
        <v>227</v>
      </c>
      <c r="E91" s="13" t="s">
        <v>115</v>
      </c>
      <c r="F91" s="47">
        <v>650</v>
      </c>
      <c r="G91" s="8"/>
    </row>
    <row r="92" spans="1:7" ht="12.75">
      <c r="A92" s="14"/>
      <c r="B92" s="20"/>
      <c r="C92" s="20"/>
      <c r="D92" s="20"/>
      <c r="E92" s="20"/>
      <c r="F92" s="46"/>
      <c r="G92" s="10"/>
    </row>
    <row r="93" spans="1:7" ht="12.75">
      <c r="A93" s="14" t="s">
        <v>36</v>
      </c>
      <c r="B93" s="13" t="s">
        <v>6</v>
      </c>
      <c r="C93" s="13" t="s">
        <v>37</v>
      </c>
      <c r="D93" s="20"/>
      <c r="E93" s="20"/>
      <c r="F93" s="46">
        <f>F94+F109+F138+F144+F150+F171</f>
        <v>79619</v>
      </c>
      <c r="G93" s="9">
        <f>G94+G109+G138+G144+G171+G150</f>
        <v>8387.6</v>
      </c>
    </row>
    <row r="94" spans="1:7" ht="38.25">
      <c r="A94" s="14" t="s">
        <v>457</v>
      </c>
      <c r="B94" s="13" t="s">
        <v>6</v>
      </c>
      <c r="C94" s="13" t="s">
        <v>37</v>
      </c>
      <c r="D94" s="13" t="s">
        <v>176</v>
      </c>
      <c r="E94" s="25"/>
      <c r="F94" s="46">
        <f>F95+F101</f>
        <v>16313</v>
      </c>
      <c r="G94" s="9">
        <f>G95+G101</f>
        <v>0</v>
      </c>
    </row>
    <row r="95" spans="1:7" ht="38.25">
      <c r="A95" s="14" t="s">
        <v>458</v>
      </c>
      <c r="B95" s="13" t="s">
        <v>6</v>
      </c>
      <c r="C95" s="13" t="s">
        <v>37</v>
      </c>
      <c r="D95" s="13" t="s">
        <v>177</v>
      </c>
      <c r="E95" s="25"/>
      <c r="F95" s="46">
        <f>F97</f>
        <v>1306.3</v>
      </c>
      <c r="G95" s="9">
        <f>G97</f>
        <v>0</v>
      </c>
    </row>
    <row r="96" spans="1:7" s="19" customFormat="1" ht="38.25">
      <c r="A96" s="14" t="s">
        <v>495</v>
      </c>
      <c r="B96" s="22" t="s">
        <v>6</v>
      </c>
      <c r="C96" s="22" t="s">
        <v>37</v>
      </c>
      <c r="D96" s="22" t="s">
        <v>229</v>
      </c>
      <c r="E96" s="51"/>
      <c r="F96" s="48">
        <f>F98</f>
        <v>1306.3</v>
      </c>
      <c r="G96" s="18">
        <f>G98</f>
        <v>0</v>
      </c>
    </row>
    <row r="97" spans="1:7" s="3" customFormat="1" ht="38.25">
      <c r="A97" s="14" t="s">
        <v>459</v>
      </c>
      <c r="B97" s="13" t="s">
        <v>6</v>
      </c>
      <c r="C97" s="13" t="s">
        <v>37</v>
      </c>
      <c r="D97" s="13" t="s">
        <v>178</v>
      </c>
      <c r="E97" s="25"/>
      <c r="F97" s="47">
        <f>F98</f>
        <v>1306.3</v>
      </c>
      <c r="G97" s="8">
        <f>G98</f>
        <v>0</v>
      </c>
    </row>
    <row r="98" spans="1:7" ht="25.5">
      <c r="A98" s="14" t="s">
        <v>22</v>
      </c>
      <c r="B98" s="13" t="s">
        <v>6</v>
      </c>
      <c r="C98" s="13" t="s">
        <v>37</v>
      </c>
      <c r="D98" s="13" t="s">
        <v>178</v>
      </c>
      <c r="E98" s="25">
        <v>200</v>
      </c>
      <c r="F98" s="46">
        <f>F99</f>
        <v>1306.3</v>
      </c>
      <c r="G98" s="9">
        <f>G99</f>
        <v>0</v>
      </c>
    </row>
    <row r="99" spans="1:7" ht="25.5">
      <c r="A99" s="14" t="s">
        <v>135</v>
      </c>
      <c r="B99" s="13" t="s">
        <v>6</v>
      </c>
      <c r="C99" s="13" t="s">
        <v>37</v>
      </c>
      <c r="D99" s="13" t="s">
        <v>178</v>
      </c>
      <c r="E99" s="25">
        <v>240</v>
      </c>
      <c r="F99" s="46">
        <v>1306.3</v>
      </c>
      <c r="G99" s="9"/>
    </row>
    <row r="100" spans="1:7" ht="12.75">
      <c r="A100" s="14"/>
      <c r="B100" s="13"/>
      <c r="C100" s="13"/>
      <c r="D100" s="13"/>
      <c r="E100" s="25"/>
      <c r="F100" s="46"/>
      <c r="G100" s="9"/>
    </row>
    <row r="101" spans="1:7" ht="38.25">
      <c r="A101" s="14" t="s">
        <v>460</v>
      </c>
      <c r="B101" s="13" t="s">
        <v>6</v>
      </c>
      <c r="C101" s="13" t="s">
        <v>37</v>
      </c>
      <c r="D101" s="20" t="s">
        <v>179</v>
      </c>
      <c r="E101" s="20"/>
      <c r="F101" s="46">
        <f>F103</f>
        <v>15006.7</v>
      </c>
      <c r="G101" s="9">
        <f>G103</f>
        <v>0</v>
      </c>
    </row>
    <row r="102" spans="1:7" s="19" customFormat="1" ht="38.25">
      <c r="A102" s="14" t="s">
        <v>461</v>
      </c>
      <c r="B102" s="22" t="s">
        <v>6</v>
      </c>
      <c r="C102" s="22" t="s">
        <v>37</v>
      </c>
      <c r="D102" s="22" t="s">
        <v>230</v>
      </c>
      <c r="E102" s="22"/>
      <c r="F102" s="48">
        <f>F103</f>
        <v>15006.7</v>
      </c>
      <c r="G102" s="18">
        <f>G104</f>
        <v>0</v>
      </c>
    </row>
    <row r="103" spans="1:7" ht="51">
      <c r="A103" s="14" t="s">
        <v>462</v>
      </c>
      <c r="B103" s="13" t="s">
        <v>6</v>
      </c>
      <c r="C103" s="13" t="s">
        <v>37</v>
      </c>
      <c r="D103" s="20" t="s">
        <v>180</v>
      </c>
      <c r="E103" s="20"/>
      <c r="F103" s="46">
        <f>F104+F106</f>
        <v>15006.7</v>
      </c>
      <c r="G103" s="9">
        <f>G104+G106</f>
        <v>0</v>
      </c>
    </row>
    <row r="104" spans="1:7" ht="25.5">
      <c r="A104" s="14" t="s">
        <v>22</v>
      </c>
      <c r="B104" s="13" t="s">
        <v>6</v>
      </c>
      <c r="C104" s="13" t="s">
        <v>37</v>
      </c>
      <c r="D104" s="20" t="s">
        <v>180</v>
      </c>
      <c r="E104" s="20" t="s">
        <v>18</v>
      </c>
      <c r="F104" s="46">
        <f>F105</f>
        <v>15006.7</v>
      </c>
      <c r="G104" s="9">
        <f>G105</f>
        <v>0</v>
      </c>
    </row>
    <row r="105" spans="1:7" ht="25.5">
      <c r="A105" s="14" t="s">
        <v>135</v>
      </c>
      <c r="B105" s="13" t="s">
        <v>6</v>
      </c>
      <c r="C105" s="13" t="s">
        <v>37</v>
      </c>
      <c r="D105" s="20" t="s">
        <v>180</v>
      </c>
      <c r="E105" s="20" t="s">
        <v>113</v>
      </c>
      <c r="F105" s="46">
        <v>15006.7</v>
      </c>
      <c r="G105" s="9"/>
    </row>
    <row r="106" spans="1:7" ht="12.75">
      <c r="A106" s="14" t="s">
        <v>34</v>
      </c>
      <c r="B106" s="13" t="s">
        <v>6</v>
      </c>
      <c r="C106" s="13" t="s">
        <v>37</v>
      </c>
      <c r="D106" s="20" t="s">
        <v>180</v>
      </c>
      <c r="E106" s="20" t="s">
        <v>35</v>
      </c>
      <c r="F106" s="46">
        <f>F107</f>
        <v>0</v>
      </c>
      <c r="G106" s="9">
        <f>G107</f>
        <v>0</v>
      </c>
    </row>
    <row r="107" spans="1:7" ht="12.75">
      <c r="A107" s="14" t="s">
        <v>337</v>
      </c>
      <c r="B107" s="13" t="s">
        <v>6</v>
      </c>
      <c r="C107" s="13" t="s">
        <v>37</v>
      </c>
      <c r="D107" s="20" t="s">
        <v>180</v>
      </c>
      <c r="E107" s="20" t="s">
        <v>310</v>
      </c>
      <c r="F107" s="46"/>
      <c r="G107" s="9"/>
    </row>
    <row r="108" spans="1:7" ht="12.75">
      <c r="A108" s="14"/>
      <c r="B108" s="13"/>
      <c r="C108" s="13"/>
      <c r="D108" s="13"/>
      <c r="E108" s="25"/>
      <c r="F108" s="46"/>
      <c r="G108" s="9"/>
    </row>
    <row r="109" spans="1:7" ht="25.5">
      <c r="A109" s="14" t="s">
        <v>38</v>
      </c>
      <c r="B109" s="20" t="s">
        <v>6</v>
      </c>
      <c r="C109" s="20" t="s">
        <v>37</v>
      </c>
      <c r="D109" s="20" t="s">
        <v>151</v>
      </c>
      <c r="E109" s="20"/>
      <c r="F109" s="46">
        <f>F110+F118+F126</f>
        <v>1808.7</v>
      </c>
      <c r="G109" s="46">
        <f>G110+G118+G126</f>
        <v>877.7</v>
      </c>
    </row>
    <row r="110" spans="1:7" ht="38.25">
      <c r="A110" s="14" t="s">
        <v>47</v>
      </c>
      <c r="B110" s="20" t="s">
        <v>6</v>
      </c>
      <c r="C110" s="20" t="s">
        <v>37</v>
      </c>
      <c r="D110" s="20" t="s">
        <v>181</v>
      </c>
      <c r="E110" s="20"/>
      <c r="F110" s="46">
        <f>F111</f>
        <v>270</v>
      </c>
      <c r="G110" s="9">
        <f>G111</f>
        <v>0</v>
      </c>
    </row>
    <row r="111" spans="1:7" s="19" customFormat="1" ht="38.25">
      <c r="A111" s="14" t="s">
        <v>254</v>
      </c>
      <c r="B111" s="22" t="s">
        <v>6</v>
      </c>
      <c r="C111" s="22" t="s">
        <v>37</v>
      </c>
      <c r="D111" s="22" t="s">
        <v>231</v>
      </c>
      <c r="E111" s="22"/>
      <c r="F111" s="48">
        <f>F112</f>
        <v>270</v>
      </c>
      <c r="G111" s="18">
        <f>G112</f>
        <v>0</v>
      </c>
    </row>
    <row r="112" spans="1:7" ht="51">
      <c r="A112" s="14" t="s">
        <v>102</v>
      </c>
      <c r="B112" s="20" t="s">
        <v>6</v>
      </c>
      <c r="C112" s="20" t="s">
        <v>37</v>
      </c>
      <c r="D112" s="20" t="s">
        <v>182</v>
      </c>
      <c r="E112" s="20"/>
      <c r="F112" s="46">
        <f>F115+F113</f>
        <v>270</v>
      </c>
      <c r="G112" s="9">
        <f>G115+G113</f>
        <v>0</v>
      </c>
    </row>
    <row r="113" spans="1:7" ht="51">
      <c r="A113" s="14" t="s">
        <v>28</v>
      </c>
      <c r="B113" s="20" t="s">
        <v>6</v>
      </c>
      <c r="C113" s="20" t="s">
        <v>37</v>
      </c>
      <c r="D113" s="20" t="s">
        <v>182</v>
      </c>
      <c r="E113" s="20" t="s">
        <v>8</v>
      </c>
      <c r="F113" s="46">
        <f>F114</f>
        <v>50</v>
      </c>
      <c r="G113" s="9">
        <f>G114</f>
        <v>0</v>
      </c>
    </row>
    <row r="114" spans="1:7" ht="25.5">
      <c r="A114" s="33" t="s">
        <v>111</v>
      </c>
      <c r="B114" s="20" t="s">
        <v>6</v>
      </c>
      <c r="C114" s="20" t="s">
        <v>37</v>
      </c>
      <c r="D114" s="20" t="s">
        <v>182</v>
      </c>
      <c r="E114" s="20" t="s">
        <v>112</v>
      </c>
      <c r="F114" s="46">
        <v>50</v>
      </c>
      <c r="G114" s="9"/>
    </row>
    <row r="115" spans="1:7" ht="25.5">
      <c r="A115" s="14" t="s">
        <v>22</v>
      </c>
      <c r="B115" s="20" t="s">
        <v>6</v>
      </c>
      <c r="C115" s="20" t="s">
        <v>37</v>
      </c>
      <c r="D115" s="20" t="s">
        <v>182</v>
      </c>
      <c r="E115" s="25">
        <v>200</v>
      </c>
      <c r="F115" s="46">
        <f>F116</f>
        <v>220</v>
      </c>
      <c r="G115" s="9">
        <f>G116</f>
        <v>0</v>
      </c>
    </row>
    <row r="116" spans="1:7" ht="25.5">
      <c r="A116" s="14" t="s">
        <v>135</v>
      </c>
      <c r="B116" s="20" t="s">
        <v>6</v>
      </c>
      <c r="C116" s="20" t="s">
        <v>37</v>
      </c>
      <c r="D116" s="20" t="s">
        <v>182</v>
      </c>
      <c r="E116" s="25">
        <v>240</v>
      </c>
      <c r="F116" s="46">
        <v>220</v>
      </c>
      <c r="G116" s="9"/>
    </row>
    <row r="117" spans="1:7" ht="12.75">
      <c r="A117" s="14"/>
      <c r="B117" s="20"/>
      <c r="C117" s="20"/>
      <c r="D117" s="20"/>
      <c r="E117" s="20"/>
      <c r="F117" s="46"/>
      <c r="G117" s="10"/>
    </row>
    <row r="118" spans="1:7" ht="25.5">
      <c r="A118" s="14" t="s">
        <v>39</v>
      </c>
      <c r="B118" s="20" t="s">
        <v>6</v>
      </c>
      <c r="C118" s="20" t="s">
        <v>37</v>
      </c>
      <c r="D118" s="20" t="s">
        <v>183</v>
      </c>
      <c r="E118" s="20"/>
      <c r="F118" s="46">
        <f>F119</f>
        <v>661</v>
      </c>
      <c r="G118" s="9">
        <f>G119</f>
        <v>0</v>
      </c>
    </row>
    <row r="119" spans="1:7" s="19" customFormat="1" ht="25.5">
      <c r="A119" s="14" t="s">
        <v>255</v>
      </c>
      <c r="B119" s="22" t="s">
        <v>6</v>
      </c>
      <c r="C119" s="22" t="s">
        <v>37</v>
      </c>
      <c r="D119" s="22" t="s">
        <v>232</v>
      </c>
      <c r="E119" s="22"/>
      <c r="F119" s="48">
        <f>F120</f>
        <v>661</v>
      </c>
      <c r="G119" s="18">
        <f>G120</f>
        <v>0</v>
      </c>
    </row>
    <row r="120" spans="1:7" ht="38.25">
      <c r="A120" s="14" t="s">
        <v>40</v>
      </c>
      <c r="B120" s="13" t="s">
        <v>6</v>
      </c>
      <c r="C120" s="13" t="s">
        <v>37</v>
      </c>
      <c r="D120" s="13" t="s">
        <v>184</v>
      </c>
      <c r="E120" s="13"/>
      <c r="F120" s="47">
        <f>F121+F123</f>
        <v>661</v>
      </c>
      <c r="G120" s="8">
        <f>G121+G123</f>
        <v>0</v>
      </c>
    </row>
    <row r="121" spans="1:7" ht="25.5">
      <c r="A121" s="14" t="s">
        <v>22</v>
      </c>
      <c r="B121" s="13" t="s">
        <v>6</v>
      </c>
      <c r="C121" s="13" t="s">
        <v>37</v>
      </c>
      <c r="D121" s="13" t="s">
        <v>184</v>
      </c>
      <c r="E121" s="25">
        <v>200</v>
      </c>
      <c r="F121" s="47">
        <f>F122</f>
        <v>461</v>
      </c>
      <c r="G121" s="8">
        <f>G122</f>
        <v>0</v>
      </c>
    </row>
    <row r="122" spans="1:7" ht="25.5">
      <c r="A122" s="14" t="s">
        <v>135</v>
      </c>
      <c r="B122" s="13" t="s">
        <v>6</v>
      </c>
      <c r="C122" s="13" t="s">
        <v>37</v>
      </c>
      <c r="D122" s="13" t="s">
        <v>184</v>
      </c>
      <c r="E122" s="25">
        <v>240</v>
      </c>
      <c r="F122" s="47">
        <v>461</v>
      </c>
      <c r="G122" s="8"/>
    </row>
    <row r="123" spans="1:7" ht="12.75">
      <c r="A123" s="14" t="s">
        <v>34</v>
      </c>
      <c r="B123" s="13" t="s">
        <v>6</v>
      </c>
      <c r="C123" s="13" t="s">
        <v>37</v>
      </c>
      <c r="D123" s="13" t="s">
        <v>184</v>
      </c>
      <c r="E123" s="25">
        <v>800</v>
      </c>
      <c r="F123" s="47">
        <f>F124</f>
        <v>200</v>
      </c>
      <c r="G123" s="8">
        <f>G124</f>
        <v>0</v>
      </c>
    </row>
    <row r="124" spans="1:7" ht="12.75">
      <c r="A124" s="14" t="s">
        <v>293</v>
      </c>
      <c r="B124" s="13" t="s">
        <v>6</v>
      </c>
      <c r="C124" s="13" t="s">
        <v>37</v>
      </c>
      <c r="D124" s="13" t="s">
        <v>184</v>
      </c>
      <c r="E124" s="25">
        <v>850</v>
      </c>
      <c r="F124" s="47">
        <v>200</v>
      </c>
      <c r="G124" s="8"/>
    </row>
    <row r="125" spans="1:7" ht="12.75">
      <c r="A125" s="14"/>
      <c r="B125" s="13"/>
      <c r="C125" s="13"/>
      <c r="D125" s="13"/>
      <c r="E125" s="25"/>
      <c r="F125" s="47"/>
      <c r="G125" s="8"/>
    </row>
    <row r="126" spans="1:7" ht="25.5">
      <c r="A126" s="14" t="s">
        <v>299</v>
      </c>
      <c r="B126" s="20" t="s">
        <v>6</v>
      </c>
      <c r="C126" s="20" t="s">
        <v>37</v>
      </c>
      <c r="D126" s="20" t="s">
        <v>152</v>
      </c>
      <c r="E126" s="20"/>
      <c r="F126" s="47">
        <f>F127</f>
        <v>877.7</v>
      </c>
      <c r="G126" s="8">
        <f>G127</f>
        <v>877.7</v>
      </c>
    </row>
    <row r="127" spans="1:7" s="19" customFormat="1" ht="25.5">
      <c r="A127" s="14" t="s">
        <v>300</v>
      </c>
      <c r="B127" s="22" t="s">
        <v>6</v>
      </c>
      <c r="C127" s="22" t="s">
        <v>37</v>
      </c>
      <c r="D127" s="22" t="s">
        <v>228</v>
      </c>
      <c r="E127" s="22"/>
      <c r="F127" s="18">
        <f>F128+F132</f>
        <v>877.7</v>
      </c>
      <c r="G127" s="18">
        <f>G128+G132</f>
        <v>877.7</v>
      </c>
    </row>
    <row r="128" spans="1:7" ht="89.25">
      <c r="A128" s="90" t="s">
        <v>568</v>
      </c>
      <c r="B128" s="13" t="s">
        <v>6</v>
      </c>
      <c r="C128" s="13" t="s">
        <v>37</v>
      </c>
      <c r="D128" s="13" t="s">
        <v>185</v>
      </c>
      <c r="E128" s="24"/>
      <c r="F128" s="47">
        <f>F129</f>
        <v>6</v>
      </c>
      <c r="G128" s="8">
        <f>G129</f>
        <v>6</v>
      </c>
    </row>
    <row r="129" spans="1:7" ht="25.5">
      <c r="A129" s="14" t="s">
        <v>22</v>
      </c>
      <c r="B129" s="13" t="s">
        <v>6</v>
      </c>
      <c r="C129" s="13" t="s">
        <v>37</v>
      </c>
      <c r="D129" s="13" t="s">
        <v>185</v>
      </c>
      <c r="E129" s="25">
        <v>200</v>
      </c>
      <c r="F129" s="47">
        <f>F130</f>
        <v>6</v>
      </c>
      <c r="G129" s="8">
        <f>G130</f>
        <v>6</v>
      </c>
    </row>
    <row r="130" spans="1:7" ht="25.5">
      <c r="A130" s="14" t="s">
        <v>135</v>
      </c>
      <c r="B130" s="13" t="s">
        <v>6</v>
      </c>
      <c r="C130" s="13" t="s">
        <v>37</v>
      </c>
      <c r="D130" s="13" t="s">
        <v>185</v>
      </c>
      <c r="E130" s="25">
        <v>240</v>
      </c>
      <c r="F130" s="47">
        <v>6</v>
      </c>
      <c r="G130" s="8">
        <v>6</v>
      </c>
    </row>
    <row r="131" spans="1:7" ht="12.75">
      <c r="A131" s="14"/>
      <c r="B131" s="20"/>
      <c r="C131" s="20"/>
      <c r="D131" s="20"/>
      <c r="E131" s="20"/>
      <c r="F131" s="47"/>
      <c r="G131" s="8"/>
    </row>
    <row r="132" spans="1:7" ht="38.25">
      <c r="A132" s="89" t="s">
        <v>575</v>
      </c>
      <c r="B132" s="20" t="s">
        <v>6</v>
      </c>
      <c r="C132" s="20" t="s">
        <v>37</v>
      </c>
      <c r="D132" s="20" t="s">
        <v>186</v>
      </c>
      <c r="E132" s="20"/>
      <c r="F132" s="8">
        <f>F133+F135</f>
        <v>871.7</v>
      </c>
      <c r="G132" s="8">
        <f>G133+G135</f>
        <v>871.7</v>
      </c>
    </row>
    <row r="133" spans="1:7" ht="51">
      <c r="A133" s="14" t="s">
        <v>9</v>
      </c>
      <c r="B133" s="13" t="s">
        <v>6</v>
      </c>
      <c r="C133" s="13" t="s">
        <v>37</v>
      </c>
      <c r="D133" s="20" t="s">
        <v>186</v>
      </c>
      <c r="E133" s="13" t="s">
        <v>8</v>
      </c>
      <c r="F133" s="47">
        <f>F134</f>
        <v>871.7</v>
      </c>
      <c r="G133" s="8">
        <f>G134</f>
        <v>871.7</v>
      </c>
    </row>
    <row r="134" spans="1:7" ht="25.5">
      <c r="A134" s="33" t="s">
        <v>111</v>
      </c>
      <c r="B134" s="13" t="s">
        <v>6</v>
      </c>
      <c r="C134" s="13" t="s">
        <v>37</v>
      </c>
      <c r="D134" s="20" t="s">
        <v>186</v>
      </c>
      <c r="E134" s="13" t="s">
        <v>112</v>
      </c>
      <c r="F134" s="47">
        <v>871.7</v>
      </c>
      <c r="G134" s="47">
        <v>871.7</v>
      </c>
    </row>
    <row r="135" spans="1:7" ht="25.5">
      <c r="A135" s="14" t="s">
        <v>22</v>
      </c>
      <c r="B135" s="13" t="s">
        <v>6</v>
      </c>
      <c r="C135" s="13" t="s">
        <v>37</v>
      </c>
      <c r="D135" s="20" t="s">
        <v>186</v>
      </c>
      <c r="E135" s="13" t="s">
        <v>18</v>
      </c>
      <c r="F135" s="47">
        <f>F136</f>
        <v>0</v>
      </c>
      <c r="G135" s="8">
        <f>G136</f>
        <v>0</v>
      </c>
    </row>
    <row r="136" spans="1:7" ht="25.5">
      <c r="A136" s="14" t="s">
        <v>135</v>
      </c>
      <c r="B136" s="13" t="s">
        <v>6</v>
      </c>
      <c r="C136" s="13" t="s">
        <v>37</v>
      </c>
      <c r="D136" s="20" t="s">
        <v>186</v>
      </c>
      <c r="E136" s="13" t="s">
        <v>113</v>
      </c>
      <c r="F136" s="47"/>
      <c r="G136" s="8"/>
    </row>
    <row r="137" spans="1:7" ht="12.75">
      <c r="A137" s="14"/>
      <c r="B137" s="13"/>
      <c r="C137" s="13"/>
      <c r="D137" s="13"/>
      <c r="E137" s="13"/>
      <c r="F137" s="47"/>
      <c r="G137" s="10"/>
    </row>
    <row r="138" spans="1:7" ht="38.25">
      <c r="A138" s="14" t="s">
        <v>414</v>
      </c>
      <c r="B138" s="13" t="s">
        <v>6</v>
      </c>
      <c r="C138" s="13" t="s">
        <v>37</v>
      </c>
      <c r="D138" s="13" t="s">
        <v>173</v>
      </c>
      <c r="E138" s="13"/>
      <c r="F138" s="47">
        <f>F140</f>
        <v>655</v>
      </c>
      <c r="G138" s="40">
        <f>G140</f>
        <v>0</v>
      </c>
    </row>
    <row r="139" spans="1:7" s="19" customFormat="1" ht="33" customHeight="1">
      <c r="A139" s="14" t="s">
        <v>415</v>
      </c>
      <c r="B139" s="22" t="s">
        <v>6</v>
      </c>
      <c r="C139" s="22" t="s">
        <v>37</v>
      </c>
      <c r="D139" s="22" t="s">
        <v>233</v>
      </c>
      <c r="E139" s="22"/>
      <c r="F139" s="48">
        <f>F141</f>
        <v>655</v>
      </c>
      <c r="G139" s="41">
        <f>G141</f>
        <v>0</v>
      </c>
    </row>
    <row r="140" spans="1:7" s="21" customFormat="1" ht="38.25">
      <c r="A140" s="14" t="s">
        <v>423</v>
      </c>
      <c r="B140" s="13" t="s">
        <v>6</v>
      </c>
      <c r="C140" s="13" t="s">
        <v>37</v>
      </c>
      <c r="D140" s="13" t="s">
        <v>174</v>
      </c>
      <c r="E140" s="13"/>
      <c r="F140" s="47">
        <f>F141</f>
        <v>655</v>
      </c>
      <c r="G140" s="40">
        <f>G141</f>
        <v>0</v>
      </c>
    </row>
    <row r="141" spans="1:7" ht="25.5">
      <c r="A141" s="14" t="s">
        <v>22</v>
      </c>
      <c r="B141" s="13" t="s">
        <v>6</v>
      </c>
      <c r="C141" s="13" t="s">
        <v>37</v>
      </c>
      <c r="D141" s="13" t="s">
        <v>174</v>
      </c>
      <c r="E141" s="13" t="s">
        <v>18</v>
      </c>
      <c r="F141" s="47">
        <f>F142</f>
        <v>655</v>
      </c>
      <c r="G141" s="8">
        <f>G142</f>
        <v>0</v>
      </c>
    </row>
    <row r="142" spans="1:7" ht="25.5">
      <c r="A142" s="14" t="s">
        <v>135</v>
      </c>
      <c r="B142" s="13" t="s">
        <v>6</v>
      </c>
      <c r="C142" s="13" t="s">
        <v>37</v>
      </c>
      <c r="D142" s="13" t="s">
        <v>174</v>
      </c>
      <c r="E142" s="13" t="s">
        <v>113</v>
      </c>
      <c r="F142" s="47">
        <v>655</v>
      </c>
      <c r="G142" s="8"/>
    </row>
    <row r="143" spans="1:7" ht="12.75">
      <c r="A143" s="14"/>
      <c r="B143" s="13"/>
      <c r="C143" s="13"/>
      <c r="D143" s="13"/>
      <c r="E143" s="13"/>
      <c r="F143" s="47"/>
      <c r="G143" s="10"/>
    </row>
    <row r="144" spans="1:7" ht="38.25">
      <c r="A144" s="14" t="s">
        <v>416</v>
      </c>
      <c r="B144" s="13" t="s">
        <v>6</v>
      </c>
      <c r="C144" s="13" t="s">
        <v>37</v>
      </c>
      <c r="D144" s="13" t="s">
        <v>161</v>
      </c>
      <c r="E144" s="13"/>
      <c r="F144" s="47">
        <f>F146</f>
        <v>23325.3</v>
      </c>
      <c r="G144" s="40">
        <f>G146</f>
        <v>0</v>
      </c>
    </row>
    <row r="145" spans="1:7" ht="38.25">
      <c r="A145" s="14" t="s">
        <v>417</v>
      </c>
      <c r="B145" s="13" t="s">
        <v>6</v>
      </c>
      <c r="C145" s="13" t="s">
        <v>37</v>
      </c>
      <c r="D145" s="13" t="s">
        <v>234</v>
      </c>
      <c r="E145" s="13"/>
      <c r="F145" s="47">
        <f>F147</f>
        <v>23325.3</v>
      </c>
      <c r="G145" s="40">
        <f>G147</f>
        <v>0</v>
      </c>
    </row>
    <row r="146" spans="1:7" ht="51">
      <c r="A146" s="14" t="s">
        <v>418</v>
      </c>
      <c r="B146" s="13" t="s">
        <v>6</v>
      </c>
      <c r="C146" s="13" t="s">
        <v>37</v>
      </c>
      <c r="D146" s="13" t="s">
        <v>172</v>
      </c>
      <c r="E146" s="13"/>
      <c r="F146" s="47">
        <f>F147</f>
        <v>23325.3</v>
      </c>
      <c r="G146" s="40">
        <f>G147</f>
        <v>0</v>
      </c>
    </row>
    <row r="147" spans="1:7" ht="25.5">
      <c r="A147" s="14" t="s">
        <v>22</v>
      </c>
      <c r="B147" s="13" t="s">
        <v>6</v>
      </c>
      <c r="C147" s="13" t="s">
        <v>37</v>
      </c>
      <c r="D147" s="13" t="s">
        <v>172</v>
      </c>
      <c r="E147" s="13" t="s">
        <v>18</v>
      </c>
      <c r="F147" s="47">
        <f>F148</f>
        <v>23325.3</v>
      </c>
      <c r="G147" s="40">
        <f>G148</f>
        <v>0</v>
      </c>
    </row>
    <row r="148" spans="1:7" ht="25.5">
      <c r="A148" s="14" t="s">
        <v>135</v>
      </c>
      <c r="B148" s="13" t="s">
        <v>6</v>
      </c>
      <c r="C148" s="13" t="s">
        <v>37</v>
      </c>
      <c r="D148" s="13" t="s">
        <v>172</v>
      </c>
      <c r="E148" s="13" t="s">
        <v>113</v>
      </c>
      <c r="F148" s="47">
        <v>23325.3</v>
      </c>
      <c r="G148" s="40"/>
    </row>
    <row r="149" spans="1:7" ht="12.75">
      <c r="A149" s="14"/>
      <c r="B149" s="13"/>
      <c r="C149" s="13"/>
      <c r="D149" s="13"/>
      <c r="E149" s="13"/>
      <c r="F149" s="47"/>
      <c r="G149" s="40"/>
    </row>
    <row r="150" spans="1:7" ht="51">
      <c r="A150" s="14" t="s">
        <v>132</v>
      </c>
      <c r="B150" s="13" t="s">
        <v>6</v>
      </c>
      <c r="C150" s="13" t="s">
        <v>37</v>
      </c>
      <c r="D150" s="13" t="s">
        <v>187</v>
      </c>
      <c r="E150" s="13"/>
      <c r="F150" s="47">
        <f>F151</f>
        <v>37476</v>
      </c>
      <c r="G150" s="40">
        <f>G151</f>
        <v>7509.9</v>
      </c>
    </row>
    <row r="151" spans="1:7" s="19" customFormat="1" ht="51">
      <c r="A151" s="14" t="s">
        <v>256</v>
      </c>
      <c r="B151" s="22" t="s">
        <v>6</v>
      </c>
      <c r="C151" s="22" t="s">
        <v>37</v>
      </c>
      <c r="D151" s="22" t="s">
        <v>235</v>
      </c>
      <c r="E151" s="22"/>
      <c r="F151" s="48">
        <f>F152+F164+F167+F160</f>
        <v>37476</v>
      </c>
      <c r="G151" s="41">
        <f>G152+G164+G167+G160</f>
        <v>7509.9</v>
      </c>
    </row>
    <row r="152" spans="1:7" ht="63.75">
      <c r="A152" s="14" t="s">
        <v>133</v>
      </c>
      <c r="B152" s="13" t="s">
        <v>6</v>
      </c>
      <c r="C152" s="13" t="s">
        <v>37</v>
      </c>
      <c r="D152" s="13" t="s">
        <v>188</v>
      </c>
      <c r="E152" s="25"/>
      <c r="F152" s="47">
        <f>F153+F155+F157</f>
        <v>27012.8</v>
      </c>
      <c r="G152" s="40">
        <f>G153+G155+G157</f>
        <v>0</v>
      </c>
    </row>
    <row r="153" spans="1:7" ht="51">
      <c r="A153" s="14" t="s">
        <v>28</v>
      </c>
      <c r="B153" s="13" t="s">
        <v>6</v>
      </c>
      <c r="C153" s="13" t="s">
        <v>37</v>
      </c>
      <c r="D153" s="13" t="s">
        <v>188</v>
      </c>
      <c r="E153" s="13" t="s">
        <v>8</v>
      </c>
      <c r="F153" s="47">
        <f>F154</f>
        <v>22437.6</v>
      </c>
      <c r="G153" s="40">
        <f>G154</f>
        <v>0</v>
      </c>
    </row>
    <row r="154" spans="1:7" ht="12.75">
      <c r="A154" s="33" t="s">
        <v>117</v>
      </c>
      <c r="B154" s="13" t="s">
        <v>6</v>
      </c>
      <c r="C154" s="13" t="s">
        <v>37</v>
      </c>
      <c r="D154" s="13" t="s">
        <v>188</v>
      </c>
      <c r="E154" s="13" t="s">
        <v>116</v>
      </c>
      <c r="F154" s="47">
        <v>22437.6</v>
      </c>
      <c r="G154" s="40"/>
    </row>
    <row r="155" spans="1:7" ht="25.5">
      <c r="A155" s="14" t="s">
        <v>22</v>
      </c>
      <c r="B155" s="13" t="s">
        <v>6</v>
      </c>
      <c r="C155" s="13" t="s">
        <v>37</v>
      </c>
      <c r="D155" s="13" t="s">
        <v>188</v>
      </c>
      <c r="E155" s="13" t="s">
        <v>18</v>
      </c>
      <c r="F155" s="47">
        <f>F156</f>
        <v>4575.2</v>
      </c>
      <c r="G155" s="40">
        <f>G156</f>
        <v>0</v>
      </c>
    </row>
    <row r="156" spans="1:7" ht="25.5">
      <c r="A156" s="14" t="s">
        <v>135</v>
      </c>
      <c r="B156" s="13" t="s">
        <v>6</v>
      </c>
      <c r="C156" s="13" t="s">
        <v>37</v>
      </c>
      <c r="D156" s="13" t="s">
        <v>188</v>
      </c>
      <c r="E156" s="13" t="s">
        <v>113</v>
      </c>
      <c r="F156" s="47">
        <v>4575.2</v>
      </c>
      <c r="G156" s="40"/>
    </row>
    <row r="157" spans="1:7" ht="12.75">
      <c r="A157" s="14" t="s">
        <v>34</v>
      </c>
      <c r="B157" s="13" t="s">
        <v>6</v>
      </c>
      <c r="C157" s="13" t="s">
        <v>37</v>
      </c>
      <c r="D157" s="13" t="s">
        <v>188</v>
      </c>
      <c r="E157" s="13" t="s">
        <v>35</v>
      </c>
      <c r="F157" s="47">
        <f>F158+F159</f>
        <v>0</v>
      </c>
      <c r="G157" s="40">
        <f>G158+G159</f>
        <v>0</v>
      </c>
    </row>
    <row r="158" spans="1:7" ht="12.75">
      <c r="A158" s="14" t="s">
        <v>311</v>
      </c>
      <c r="B158" s="13" t="s">
        <v>6</v>
      </c>
      <c r="C158" s="13" t="s">
        <v>37</v>
      </c>
      <c r="D158" s="13" t="s">
        <v>188</v>
      </c>
      <c r="E158" s="13" t="s">
        <v>310</v>
      </c>
      <c r="F158" s="47"/>
      <c r="G158" s="40"/>
    </row>
    <row r="159" spans="1:7" ht="12.75">
      <c r="A159" s="14" t="s">
        <v>293</v>
      </c>
      <c r="B159" s="13" t="s">
        <v>6</v>
      </c>
      <c r="C159" s="13" t="s">
        <v>37</v>
      </c>
      <c r="D159" s="13" t="s">
        <v>188</v>
      </c>
      <c r="E159" s="13" t="s">
        <v>294</v>
      </c>
      <c r="F159" s="47"/>
      <c r="G159" s="40"/>
    </row>
    <row r="160" spans="1:7" ht="89.25">
      <c r="A160" s="14" t="s">
        <v>134</v>
      </c>
      <c r="B160" s="13" t="s">
        <v>6</v>
      </c>
      <c r="C160" s="13" t="s">
        <v>37</v>
      </c>
      <c r="D160" s="13" t="s">
        <v>189</v>
      </c>
      <c r="E160" s="13"/>
      <c r="F160" s="47">
        <f>F161</f>
        <v>450</v>
      </c>
      <c r="G160" s="40">
        <f>G161</f>
        <v>0</v>
      </c>
    </row>
    <row r="161" spans="1:7" ht="51">
      <c r="A161" s="14" t="s">
        <v>28</v>
      </c>
      <c r="B161" s="13" t="s">
        <v>6</v>
      </c>
      <c r="C161" s="13" t="s">
        <v>37</v>
      </c>
      <c r="D161" s="13" t="s">
        <v>189</v>
      </c>
      <c r="E161" s="13" t="s">
        <v>8</v>
      </c>
      <c r="F161" s="47">
        <f>F162</f>
        <v>450</v>
      </c>
      <c r="G161" s="40">
        <f>G162</f>
        <v>0</v>
      </c>
    </row>
    <row r="162" spans="1:7" ht="12.75">
      <c r="A162" s="33" t="s">
        <v>117</v>
      </c>
      <c r="B162" s="13" t="s">
        <v>6</v>
      </c>
      <c r="C162" s="13" t="s">
        <v>37</v>
      </c>
      <c r="D162" s="13" t="s">
        <v>189</v>
      </c>
      <c r="E162" s="13" t="s">
        <v>116</v>
      </c>
      <c r="F162" s="47">
        <v>450</v>
      </c>
      <c r="G162" s="40"/>
    </row>
    <row r="163" spans="1:7" ht="12.75">
      <c r="A163" s="52"/>
      <c r="B163" s="53"/>
      <c r="C163" s="53"/>
      <c r="D163" s="53"/>
      <c r="E163" s="53"/>
      <c r="F163" s="47"/>
      <c r="G163" s="40"/>
    </row>
    <row r="164" spans="1:7" ht="51">
      <c r="A164" s="54" t="s">
        <v>391</v>
      </c>
      <c r="B164" s="55" t="s">
        <v>6</v>
      </c>
      <c r="C164" s="55" t="s">
        <v>37</v>
      </c>
      <c r="D164" s="55" t="s">
        <v>392</v>
      </c>
      <c r="E164" s="55"/>
      <c r="F164" s="47">
        <f>F165</f>
        <v>7509.9</v>
      </c>
      <c r="G164" s="40">
        <f>G165</f>
        <v>7509.9</v>
      </c>
    </row>
    <row r="165" spans="1:7" ht="51">
      <c r="A165" s="54" t="s">
        <v>393</v>
      </c>
      <c r="B165" s="55" t="s">
        <v>6</v>
      </c>
      <c r="C165" s="55" t="s">
        <v>37</v>
      </c>
      <c r="D165" s="55" t="s">
        <v>392</v>
      </c>
      <c r="E165" s="55" t="s">
        <v>8</v>
      </c>
      <c r="F165" s="47">
        <f>F166</f>
        <v>7509.9</v>
      </c>
      <c r="G165" s="40">
        <f>G166</f>
        <v>7509.9</v>
      </c>
    </row>
    <row r="166" spans="1:7" ht="12.75">
      <c r="A166" s="54" t="s">
        <v>117</v>
      </c>
      <c r="B166" s="55" t="s">
        <v>6</v>
      </c>
      <c r="C166" s="55" t="s">
        <v>37</v>
      </c>
      <c r="D166" s="55" t="s">
        <v>392</v>
      </c>
      <c r="E166" s="55" t="s">
        <v>116</v>
      </c>
      <c r="F166" s="47">
        <v>7509.9</v>
      </c>
      <c r="G166" s="40">
        <v>7509.9</v>
      </c>
    </row>
    <row r="167" spans="1:7" ht="51">
      <c r="A167" s="54" t="s">
        <v>394</v>
      </c>
      <c r="B167" s="55" t="s">
        <v>6</v>
      </c>
      <c r="C167" s="55" t="s">
        <v>37</v>
      </c>
      <c r="D167" s="55" t="s">
        <v>395</v>
      </c>
      <c r="E167" s="55"/>
      <c r="F167" s="47">
        <f>F168</f>
        <v>2503.3</v>
      </c>
      <c r="G167" s="40">
        <f>G168</f>
        <v>0</v>
      </c>
    </row>
    <row r="168" spans="1:7" ht="51">
      <c r="A168" s="54" t="s">
        <v>393</v>
      </c>
      <c r="B168" s="55" t="s">
        <v>6</v>
      </c>
      <c r="C168" s="55" t="s">
        <v>37</v>
      </c>
      <c r="D168" s="55" t="s">
        <v>395</v>
      </c>
      <c r="E168" s="55" t="s">
        <v>8</v>
      </c>
      <c r="F168" s="47">
        <f>F169</f>
        <v>2503.3</v>
      </c>
      <c r="G168" s="40">
        <f>G169</f>
        <v>0</v>
      </c>
    </row>
    <row r="169" spans="1:7" ht="12.75">
      <c r="A169" s="54" t="s">
        <v>117</v>
      </c>
      <c r="B169" s="55" t="s">
        <v>6</v>
      </c>
      <c r="C169" s="55" t="s">
        <v>37</v>
      </c>
      <c r="D169" s="55" t="s">
        <v>395</v>
      </c>
      <c r="E169" s="55" t="s">
        <v>116</v>
      </c>
      <c r="F169" s="47">
        <v>2503.3</v>
      </c>
      <c r="G169" s="40"/>
    </row>
    <row r="170" spans="1:7" ht="12.75">
      <c r="A170" s="14"/>
      <c r="B170" s="13"/>
      <c r="C170" s="13"/>
      <c r="D170" s="13"/>
      <c r="E170" s="13"/>
      <c r="F170" s="47"/>
      <c r="G170" s="42"/>
    </row>
    <row r="171" spans="1:7" ht="12.75">
      <c r="A171" s="14" t="s">
        <v>13</v>
      </c>
      <c r="B171" s="13" t="s">
        <v>6</v>
      </c>
      <c r="C171" s="13" t="s">
        <v>37</v>
      </c>
      <c r="D171" s="13" t="s">
        <v>140</v>
      </c>
      <c r="E171" s="13"/>
      <c r="F171" s="47">
        <f>F172</f>
        <v>41</v>
      </c>
      <c r="G171" s="40">
        <f>G172</f>
        <v>0</v>
      </c>
    </row>
    <row r="172" spans="1:7" ht="38.25">
      <c r="A172" s="14" t="s">
        <v>41</v>
      </c>
      <c r="B172" s="13" t="s">
        <v>6</v>
      </c>
      <c r="C172" s="13" t="s">
        <v>37</v>
      </c>
      <c r="D172" s="13" t="s">
        <v>149</v>
      </c>
      <c r="E172" s="13"/>
      <c r="F172" s="47">
        <f aca="true" t="shared" si="4" ref="F172:G174">F173</f>
        <v>41</v>
      </c>
      <c r="G172" s="40">
        <f t="shared" si="4"/>
        <v>0</v>
      </c>
    </row>
    <row r="173" spans="1:7" s="19" customFormat="1" ht="38.25">
      <c r="A173" s="14" t="s">
        <v>42</v>
      </c>
      <c r="B173" s="22" t="s">
        <v>6</v>
      </c>
      <c r="C173" s="22" t="s">
        <v>37</v>
      </c>
      <c r="D173" s="22" t="s">
        <v>150</v>
      </c>
      <c r="E173" s="22"/>
      <c r="F173" s="48">
        <f>F174+F176</f>
        <v>41</v>
      </c>
      <c r="G173" s="41">
        <f t="shared" si="4"/>
        <v>0</v>
      </c>
    </row>
    <row r="174" spans="1:7" ht="25.5">
      <c r="A174" s="14" t="s">
        <v>22</v>
      </c>
      <c r="B174" s="13" t="s">
        <v>6</v>
      </c>
      <c r="C174" s="13" t="s">
        <v>37</v>
      </c>
      <c r="D174" s="22" t="s">
        <v>150</v>
      </c>
      <c r="E174" s="13" t="s">
        <v>18</v>
      </c>
      <c r="F174" s="47">
        <f t="shared" si="4"/>
        <v>32</v>
      </c>
      <c r="G174" s="40">
        <f t="shared" si="4"/>
        <v>0</v>
      </c>
    </row>
    <row r="175" spans="1:7" ht="25.5">
      <c r="A175" s="14" t="s">
        <v>135</v>
      </c>
      <c r="B175" s="13" t="s">
        <v>6</v>
      </c>
      <c r="C175" s="13" t="s">
        <v>37</v>
      </c>
      <c r="D175" s="22" t="s">
        <v>150</v>
      </c>
      <c r="E175" s="13" t="s">
        <v>113</v>
      </c>
      <c r="F175" s="47">
        <v>32</v>
      </c>
      <c r="G175" s="40"/>
    </row>
    <row r="176" spans="1:7" ht="12.75">
      <c r="A176" s="14" t="s">
        <v>34</v>
      </c>
      <c r="B176" s="13" t="s">
        <v>6</v>
      </c>
      <c r="C176" s="13" t="s">
        <v>37</v>
      </c>
      <c r="D176" s="22" t="s">
        <v>150</v>
      </c>
      <c r="E176" s="13" t="s">
        <v>35</v>
      </c>
      <c r="F176" s="47">
        <f>F177</f>
        <v>9</v>
      </c>
      <c r="G176" s="40">
        <f>G177</f>
        <v>0</v>
      </c>
    </row>
    <row r="177" spans="1:7" ht="12.75">
      <c r="A177" s="14" t="s">
        <v>293</v>
      </c>
      <c r="B177" s="13" t="s">
        <v>6</v>
      </c>
      <c r="C177" s="13" t="s">
        <v>37</v>
      </c>
      <c r="D177" s="22" t="s">
        <v>150</v>
      </c>
      <c r="E177" s="13" t="s">
        <v>294</v>
      </c>
      <c r="F177" s="47">
        <v>9</v>
      </c>
      <c r="G177" s="40"/>
    </row>
    <row r="178" spans="1:7" ht="12.75">
      <c r="A178" s="33"/>
      <c r="B178" s="13"/>
      <c r="C178" s="13"/>
      <c r="D178" s="13"/>
      <c r="E178" s="13"/>
      <c r="F178" s="47"/>
      <c r="G178" s="40"/>
    </row>
    <row r="179" spans="1:7" ht="12.75">
      <c r="A179" s="14" t="s">
        <v>43</v>
      </c>
      <c r="B179" s="13" t="s">
        <v>7</v>
      </c>
      <c r="C179" s="13"/>
      <c r="D179" s="20"/>
      <c r="E179" s="20"/>
      <c r="F179" s="46">
        <f aca="true" t="shared" si="5" ref="F179:G182">F180</f>
        <v>2008.2</v>
      </c>
      <c r="G179" s="43">
        <f t="shared" si="5"/>
        <v>2008.2</v>
      </c>
    </row>
    <row r="180" spans="1:7" ht="12.75">
      <c r="A180" s="14" t="s">
        <v>44</v>
      </c>
      <c r="B180" s="13" t="s">
        <v>7</v>
      </c>
      <c r="C180" s="13" t="s">
        <v>12</v>
      </c>
      <c r="D180" s="20"/>
      <c r="E180" s="20"/>
      <c r="F180" s="46">
        <f t="shared" si="5"/>
        <v>2008.2</v>
      </c>
      <c r="G180" s="43">
        <f t="shared" si="5"/>
        <v>2008.2</v>
      </c>
    </row>
    <row r="181" spans="1:7" ht="12.75">
      <c r="A181" s="14" t="s">
        <v>13</v>
      </c>
      <c r="B181" s="13" t="s">
        <v>7</v>
      </c>
      <c r="C181" s="13" t="s">
        <v>12</v>
      </c>
      <c r="D181" s="20" t="s">
        <v>140</v>
      </c>
      <c r="E181" s="20"/>
      <c r="F181" s="46">
        <f t="shared" si="5"/>
        <v>2008.2</v>
      </c>
      <c r="G181" s="43">
        <f t="shared" si="5"/>
        <v>2008.2</v>
      </c>
    </row>
    <row r="182" spans="1:7" ht="12.75">
      <c r="A182" s="14" t="s">
        <v>32</v>
      </c>
      <c r="B182" s="20" t="s">
        <v>7</v>
      </c>
      <c r="C182" s="20" t="s">
        <v>12</v>
      </c>
      <c r="D182" s="20" t="s">
        <v>148</v>
      </c>
      <c r="E182" s="20"/>
      <c r="F182" s="46">
        <f t="shared" si="5"/>
        <v>2008.2</v>
      </c>
      <c r="G182" s="43">
        <f t="shared" si="5"/>
        <v>2008.2</v>
      </c>
    </row>
    <row r="183" spans="1:7" ht="35.25" customHeight="1">
      <c r="A183" s="91" t="s">
        <v>571</v>
      </c>
      <c r="B183" s="20" t="s">
        <v>7</v>
      </c>
      <c r="C183" s="20" t="s">
        <v>12</v>
      </c>
      <c r="D183" s="20" t="s">
        <v>153</v>
      </c>
      <c r="E183" s="20"/>
      <c r="F183" s="46">
        <f>F184+F186</f>
        <v>2008.2</v>
      </c>
      <c r="G183" s="43">
        <f>G184+G186</f>
        <v>2008.2</v>
      </c>
    </row>
    <row r="184" spans="1:7" ht="51">
      <c r="A184" s="14" t="s">
        <v>28</v>
      </c>
      <c r="B184" s="13" t="s">
        <v>7</v>
      </c>
      <c r="C184" s="13" t="s">
        <v>12</v>
      </c>
      <c r="D184" s="20" t="s">
        <v>153</v>
      </c>
      <c r="E184" s="13" t="s">
        <v>8</v>
      </c>
      <c r="F184" s="47">
        <f>F185</f>
        <v>1921.8</v>
      </c>
      <c r="G184" s="40">
        <f>G185</f>
        <v>1921.8</v>
      </c>
    </row>
    <row r="185" spans="1:7" ht="25.5">
      <c r="A185" s="33" t="s">
        <v>111</v>
      </c>
      <c r="B185" s="13" t="s">
        <v>7</v>
      </c>
      <c r="C185" s="13" t="s">
        <v>12</v>
      </c>
      <c r="D185" s="20" t="s">
        <v>153</v>
      </c>
      <c r="E185" s="13" t="s">
        <v>112</v>
      </c>
      <c r="F185" s="47">
        <v>1921.8</v>
      </c>
      <c r="G185" s="40">
        <v>1921.8</v>
      </c>
    </row>
    <row r="186" spans="1:7" ht="25.5">
      <c r="A186" s="14" t="s">
        <v>22</v>
      </c>
      <c r="B186" s="13" t="s">
        <v>7</v>
      </c>
      <c r="C186" s="13" t="s">
        <v>12</v>
      </c>
      <c r="D186" s="20" t="s">
        <v>153</v>
      </c>
      <c r="E186" s="13" t="s">
        <v>18</v>
      </c>
      <c r="F186" s="40">
        <f>F187</f>
        <v>86.4</v>
      </c>
      <c r="G186" s="40">
        <f>G187</f>
        <v>86.4</v>
      </c>
    </row>
    <row r="187" spans="1:7" ht="25.5">
      <c r="A187" s="14" t="s">
        <v>135</v>
      </c>
      <c r="B187" s="13" t="s">
        <v>7</v>
      </c>
      <c r="C187" s="13" t="s">
        <v>12</v>
      </c>
      <c r="D187" s="20" t="s">
        <v>153</v>
      </c>
      <c r="E187" s="13" t="s">
        <v>113</v>
      </c>
      <c r="F187" s="47">
        <v>86.4</v>
      </c>
      <c r="G187" s="40">
        <v>86.4</v>
      </c>
    </row>
    <row r="188" spans="1:7" ht="12.75">
      <c r="A188" s="14"/>
      <c r="B188" s="20"/>
      <c r="C188" s="20"/>
      <c r="D188" s="20"/>
      <c r="E188" s="20"/>
      <c r="F188" s="46"/>
      <c r="G188" s="42"/>
    </row>
    <row r="189" spans="1:7" ht="12.75">
      <c r="A189" s="14" t="s">
        <v>45</v>
      </c>
      <c r="B189" s="13" t="s">
        <v>12</v>
      </c>
      <c r="C189" s="20"/>
      <c r="D189" s="20"/>
      <c r="E189" s="20"/>
      <c r="F189" s="46">
        <f>F190+F200+F219</f>
        <v>18766.2</v>
      </c>
      <c r="G189" s="43">
        <f>G190+G200+G219</f>
        <v>1471.8</v>
      </c>
    </row>
    <row r="190" spans="1:7" ht="12.75">
      <c r="A190" s="14" t="s">
        <v>46</v>
      </c>
      <c r="B190" s="13" t="s">
        <v>12</v>
      </c>
      <c r="C190" s="20" t="s">
        <v>21</v>
      </c>
      <c r="D190" s="20"/>
      <c r="E190" s="20"/>
      <c r="F190" s="46">
        <f>F191</f>
        <v>1471.8</v>
      </c>
      <c r="G190" s="43">
        <f>G191</f>
        <v>1471.8</v>
      </c>
    </row>
    <row r="191" spans="1:7" ht="25.5">
      <c r="A191" s="14" t="s">
        <v>38</v>
      </c>
      <c r="B191" s="13" t="s">
        <v>12</v>
      </c>
      <c r="C191" s="20" t="s">
        <v>21</v>
      </c>
      <c r="D191" s="20" t="s">
        <v>151</v>
      </c>
      <c r="E191" s="20"/>
      <c r="F191" s="46">
        <f>F192</f>
        <v>1471.8</v>
      </c>
      <c r="G191" s="43">
        <f>G192</f>
        <v>1471.8</v>
      </c>
    </row>
    <row r="192" spans="1:7" ht="25.5">
      <c r="A192" s="14" t="s">
        <v>299</v>
      </c>
      <c r="B192" s="13" t="s">
        <v>12</v>
      </c>
      <c r="C192" s="20" t="s">
        <v>21</v>
      </c>
      <c r="D192" s="20" t="s">
        <v>152</v>
      </c>
      <c r="E192" s="20"/>
      <c r="F192" s="46">
        <f>F194</f>
        <v>1471.8</v>
      </c>
      <c r="G192" s="43">
        <f>G194</f>
        <v>1471.8</v>
      </c>
    </row>
    <row r="193" spans="1:7" s="19" customFormat="1" ht="25.5">
      <c r="A193" s="14" t="s">
        <v>302</v>
      </c>
      <c r="B193" s="22" t="s">
        <v>12</v>
      </c>
      <c r="C193" s="22" t="s">
        <v>21</v>
      </c>
      <c r="D193" s="22" t="s">
        <v>228</v>
      </c>
      <c r="E193" s="22"/>
      <c r="F193" s="48">
        <f>F194</f>
        <v>1471.8</v>
      </c>
      <c r="G193" s="41">
        <f>G195</f>
        <v>1471.8</v>
      </c>
    </row>
    <row r="194" spans="1:7" ht="30" customHeight="1">
      <c r="A194" s="91" t="s">
        <v>569</v>
      </c>
      <c r="B194" s="20" t="s">
        <v>12</v>
      </c>
      <c r="C194" s="20" t="s">
        <v>21</v>
      </c>
      <c r="D194" s="20" t="s">
        <v>190</v>
      </c>
      <c r="E194" s="20"/>
      <c r="F194" s="47">
        <f>F195+F197</f>
        <v>1471.8</v>
      </c>
      <c r="G194" s="40">
        <f>G195+G197</f>
        <v>1471.8</v>
      </c>
    </row>
    <row r="195" spans="1:7" ht="51">
      <c r="A195" s="14" t="s">
        <v>28</v>
      </c>
      <c r="B195" s="13" t="s">
        <v>12</v>
      </c>
      <c r="C195" s="13" t="s">
        <v>21</v>
      </c>
      <c r="D195" s="20" t="s">
        <v>190</v>
      </c>
      <c r="E195" s="13" t="s">
        <v>8</v>
      </c>
      <c r="F195" s="47">
        <f>F196</f>
        <v>1471.8</v>
      </c>
      <c r="G195" s="40">
        <f>G196</f>
        <v>1471.8</v>
      </c>
    </row>
    <row r="196" spans="1:7" ht="25.5">
      <c r="A196" s="33" t="s">
        <v>111</v>
      </c>
      <c r="B196" s="13" t="s">
        <v>12</v>
      </c>
      <c r="C196" s="13" t="s">
        <v>21</v>
      </c>
      <c r="D196" s="20" t="s">
        <v>190</v>
      </c>
      <c r="E196" s="13" t="s">
        <v>112</v>
      </c>
      <c r="F196" s="47">
        <v>1471.8</v>
      </c>
      <c r="G196" s="40">
        <v>1471.8</v>
      </c>
    </row>
    <row r="197" spans="1:7" ht="25.5">
      <c r="A197" s="14" t="s">
        <v>22</v>
      </c>
      <c r="B197" s="13" t="s">
        <v>12</v>
      </c>
      <c r="C197" s="13" t="s">
        <v>21</v>
      </c>
      <c r="D197" s="20" t="s">
        <v>190</v>
      </c>
      <c r="E197" s="13" t="s">
        <v>18</v>
      </c>
      <c r="F197" s="47">
        <f>F198</f>
        <v>0</v>
      </c>
      <c r="G197" s="40">
        <f>G198</f>
        <v>0</v>
      </c>
    </row>
    <row r="198" spans="1:7" ht="25.5">
      <c r="A198" s="14" t="s">
        <v>135</v>
      </c>
      <c r="B198" s="13" t="s">
        <v>12</v>
      </c>
      <c r="C198" s="13" t="s">
        <v>21</v>
      </c>
      <c r="D198" s="20" t="s">
        <v>190</v>
      </c>
      <c r="E198" s="13" t="s">
        <v>113</v>
      </c>
      <c r="F198" s="47"/>
      <c r="G198" s="40"/>
    </row>
    <row r="199" spans="1:7" ht="12.75">
      <c r="A199" s="14"/>
      <c r="B199" s="13"/>
      <c r="C199" s="13"/>
      <c r="D199" s="13"/>
      <c r="E199" s="13"/>
      <c r="F199" s="47"/>
      <c r="G199" s="40"/>
    </row>
    <row r="200" spans="1:7" ht="25.5">
      <c r="A200" s="14" t="s">
        <v>107</v>
      </c>
      <c r="B200" s="13" t="s">
        <v>12</v>
      </c>
      <c r="C200" s="13" t="s">
        <v>48</v>
      </c>
      <c r="D200" s="13"/>
      <c r="E200" s="13"/>
      <c r="F200" s="47">
        <f>F201+F207</f>
        <v>16494.4</v>
      </c>
      <c r="G200" s="40">
        <f>G201+G207</f>
        <v>0</v>
      </c>
    </row>
    <row r="201" spans="1:7" s="3" customFormat="1" ht="25.5">
      <c r="A201" s="14" t="s">
        <v>49</v>
      </c>
      <c r="B201" s="13" t="s">
        <v>12</v>
      </c>
      <c r="C201" s="13" t="s">
        <v>48</v>
      </c>
      <c r="D201" s="13" t="s">
        <v>191</v>
      </c>
      <c r="E201" s="13"/>
      <c r="F201" s="47">
        <f>F203</f>
        <v>5840</v>
      </c>
      <c r="G201" s="40">
        <f>G203</f>
        <v>0</v>
      </c>
    </row>
    <row r="202" spans="1:7" s="3" customFormat="1" ht="25.5">
      <c r="A202" s="14" t="s">
        <v>257</v>
      </c>
      <c r="B202" s="13" t="s">
        <v>12</v>
      </c>
      <c r="C202" s="13" t="s">
        <v>48</v>
      </c>
      <c r="D202" s="13" t="s">
        <v>236</v>
      </c>
      <c r="E202" s="13"/>
      <c r="F202" s="47">
        <f aca="true" t="shared" si="6" ref="F202:G204">F203</f>
        <v>5840</v>
      </c>
      <c r="G202" s="40">
        <f t="shared" si="6"/>
        <v>0</v>
      </c>
    </row>
    <row r="203" spans="1:7" s="3" customFormat="1" ht="38.25">
      <c r="A203" s="14" t="s">
        <v>59</v>
      </c>
      <c r="B203" s="13" t="s">
        <v>12</v>
      </c>
      <c r="C203" s="13" t="s">
        <v>48</v>
      </c>
      <c r="D203" s="13" t="s">
        <v>192</v>
      </c>
      <c r="E203" s="13"/>
      <c r="F203" s="47">
        <f t="shared" si="6"/>
        <v>5840</v>
      </c>
      <c r="G203" s="47">
        <f t="shared" si="6"/>
        <v>0</v>
      </c>
    </row>
    <row r="204" spans="1:7" s="3" customFormat="1" ht="25.5">
      <c r="A204" s="14" t="s">
        <v>22</v>
      </c>
      <c r="B204" s="13" t="s">
        <v>12</v>
      </c>
      <c r="C204" s="13" t="s">
        <v>48</v>
      </c>
      <c r="D204" s="13" t="s">
        <v>192</v>
      </c>
      <c r="E204" s="13" t="s">
        <v>18</v>
      </c>
      <c r="F204" s="47">
        <f t="shared" si="6"/>
        <v>5840</v>
      </c>
      <c r="G204" s="40">
        <f t="shared" si="6"/>
        <v>0</v>
      </c>
    </row>
    <row r="205" spans="1:7" s="3" customFormat="1" ht="25.5">
      <c r="A205" s="14" t="s">
        <v>135</v>
      </c>
      <c r="B205" s="13" t="s">
        <v>12</v>
      </c>
      <c r="C205" s="13" t="s">
        <v>48</v>
      </c>
      <c r="D205" s="13" t="s">
        <v>192</v>
      </c>
      <c r="E205" s="13" t="s">
        <v>113</v>
      </c>
      <c r="F205" s="47">
        <v>5840</v>
      </c>
      <c r="G205" s="40"/>
    </row>
    <row r="206" spans="1:7" s="3" customFormat="1" ht="12.75">
      <c r="A206" s="14"/>
      <c r="B206" s="13"/>
      <c r="C206" s="13"/>
      <c r="D206" s="13"/>
      <c r="E206" s="13"/>
      <c r="F206" s="47"/>
      <c r="G206" s="40"/>
    </row>
    <row r="207" spans="1:7" s="3" customFormat="1" ht="25.5">
      <c r="A207" s="14" t="s">
        <v>424</v>
      </c>
      <c r="B207" s="13" t="s">
        <v>12</v>
      </c>
      <c r="C207" s="13" t="s">
        <v>48</v>
      </c>
      <c r="D207" s="13" t="s">
        <v>187</v>
      </c>
      <c r="E207" s="13"/>
      <c r="F207" s="47">
        <f>F208</f>
        <v>10654.4</v>
      </c>
      <c r="G207" s="40">
        <f>G209</f>
        <v>0</v>
      </c>
    </row>
    <row r="208" spans="1:7" s="3" customFormat="1" ht="25.5">
      <c r="A208" s="14" t="s">
        <v>425</v>
      </c>
      <c r="B208" s="13" t="s">
        <v>12</v>
      </c>
      <c r="C208" s="13" t="s">
        <v>48</v>
      </c>
      <c r="D208" s="13" t="s">
        <v>235</v>
      </c>
      <c r="E208" s="13"/>
      <c r="F208" s="47">
        <f>F209+F215</f>
        <v>10654.4</v>
      </c>
      <c r="G208" s="40">
        <f>G209+G215</f>
        <v>0</v>
      </c>
    </row>
    <row r="209" spans="1:7" s="3" customFormat="1" ht="51">
      <c r="A209" s="14" t="s">
        <v>426</v>
      </c>
      <c r="B209" s="13" t="s">
        <v>12</v>
      </c>
      <c r="C209" s="13" t="s">
        <v>48</v>
      </c>
      <c r="D209" s="13" t="s">
        <v>188</v>
      </c>
      <c r="E209" s="25"/>
      <c r="F209" s="47">
        <f>F210+F212</f>
        <v>10584.4</v>
      </c>
      <c r="G209" s="40">
        <f>G210+G212</f>
        <v>0</v>
      </c>
    </row>
    <row r="210" spans="1:7" s="3" customFormat="1" ht="51">
      <c r="A210" s="14" t="s">
        <v>428</v>
      </c>
      <c r="B210" s="13" t="s">
        <v>12</v>
      </c>
      <c r="C210" s="13" t="s">
        <v>48</v>
      </c>
      <c r="D210" s="13" t="s">
        <v>188</v>
      </c>
      <c r="E210" s="13" t="s">
        <v>8</v>
      </c>
      <c r="F210" s="47">
        <f>F211</f>
        <v>10484.4</v>
      </c>
      <c r="G210" s="40">
        <f>G211</f>
        <v>0</v>
      </c>
    </row>
    <row r="211" spans="1:7" s="3" customFormat="1" ht="12.75">
      <c r="A211" s="33" t="s">
        <v>117</v>
      </c>
      <c r="B211" s="13" t="s">
        <v>12</v>
      </c>
      <c r="C211" s="13" t="s">
        <v>48</v>
      </c>
      <c r="D211" s="13" t="s">
        <v>188</v>
      </c>
      <c r="E211" s="13" t="s">
        <v>116</v>
      </c>
      <c r="F211" s="47">
        <v>10484.4</v>
      </c>
      <c r="G211" s="40"/>
    </row>
    <row r="212" spans="1:7" s="3" customFormat="1" ht="25.5">
      <c r="A212" s="14" t="s">
        <v>22</v>
      </c>
      <c r="B212" s="13" t="s">
        <v>12</v>
      </c>
      <c r="C212" s="13" t="s">
        <v>48</v>
      </c>
      <c r="D212" s="13" t="s">
        <v>188</v>
      </c>
      <c r="E212" s="13" t="s">
        <v>18</v>
      </c>
      <c r="F212" s="47">
        <f>F213</f>
        <v>100</v>
      </c>
      <c r="G212" s="40">
        <f>G213</f>
        <v>0</v>
      </c>
    </row>
    <row r="213" spans="1:7" s="3" customFormat="1" ht="25.5">
      <c r="A213" s="14" t="s">
        <v>135</v>
      </c>
      <c r="B213" s="13" t="s">
        <v>12</v>
      </c>
      <c r="C213" s="13" t="s">
        <v>48</v>
      </c>
      <c r="D213" s="13" t="s">
        <v>188</v>
      </c>
      <c r="E213" s="13" t="s">
        <v>113</v>
      </c>
      <c r="F213" s="47">
        <v>100</v>
      </c>
      <c r="G213" s="40"/>
    </row>
    <row r="214" spans="1:7" s="3" customFormat="1" ht="12.75">
      <c r="A214" s="14"/>
      <c r="B214" s="13"/>
      <c r="C214" s="13"/>
      <c r="D214" s="13"/>
      <c r="E214" s="13"/>
      <c r="F214" s="47"/>
      <c r="G214" s="40"/>
    </row>
    <row r="215" spans="1:7" s="3" customFormat="1" ht="38.25">
      <c r="A215" s="14" t="s">
        <v>427</v>
      </c>
      <c r="B215" s="13" t="s">
        <v>12</v>
      </c>
      <c r="C215" s="13" t="s">
        <v>48</v>
      </c>
      <c r="D215" s="13" t="s">
        <v>189</v>
      </c>
      <c r="E215" s="13"/>
      <c r="F215" s="47">
        <f>F216</f>
        <v>70</v>
      </c>
      <c r="G215" s="40">
        <f>G216</f>
        <v>0</v>
      </c>
    </row>
    <row r="216" spans="1:7" s="3" customFormat="1" ht="51">
      <c r="A216" s="14" t="s">
        <v>28</v>
      </c>
      <c r="B216" s="13" t="s">
        <v>12</v>
      </c>
      <c r="C216" s="13" t="s">
        <v>48</v>
      </c>
      <c r="D216" s="13" t="s">
        <v>189</v>
      </c>
      <c r="E216" s="13" t="s">
        <v>8</v>
      </c>
      <c r="F216" s="47">
        <f>F217</f>
        <v>70</v>
      </c>
      <c r="G216" s="40">
        <f>G217</f>
        <v>0</v>
      </c>
    </row>
    <row r="217" spans="1:7" s="3" customFormat="1" ht="12.75">
      <c r="A217" s="33" t="s">
        <v>117</v>
      </c>
      <c r="B217" s="13" t="s">
        <v>12</v>
      </c>
      <c r="C217" s="13" t="s">
        <v>48</v>
      </c>
      <c r="D217" s="13" t="s">
        <v>189</v>
      </c>
      <c r="E217" s="13" t="s">
        <v>116</v>
      </c>
      <c r="F217" s="47">
        <v>70</v>
      </c>
      <c r="G217" s="40"/>
    </row>
    <row r="218" spans="1:7" s="3" customFormat="1" ht="12.75">
      <c r="A218" s="14"/>
      <c r="B218" s="13"/>
      <c r="C218" s="13"/>
      <c r="D218" s="13"/>
      <c r="E218" s="13"/>
      <c r="F218" s="47"/>
      <c r="G218" s="40"/>
    </row>
    <row r="219" spans="1:7" ht="25.5">
      <c r="A219" s="14" t="s">
        <v>61</v>
      </c>
      <c r="B219" s="13" t="s">
        <v>12</v>
      </c>
      <c r="C219" s="13" t="s">
        <v>62</v>
      </c>
      <c r="D219" s="13"/>
      <c r="E219" s="13"/>
      <c r="F219" s="46">
        <f>F226+F220</f>
        <v>800</v>
      </c>
      <c r="G219" s="43">
        <f>G226+G220</f>
        <v>0</v>
      </c>
    </row>
    <row r="220" spans="1:7" ht="38.25">
      <c r="A220" s="14" t="s">
        <v>338</v>
      </c>
      <c r="B220" s="13" t="s">
        <v>12</v>
      </c>
      <c r="C220" s="13" t="s">
        <v>62</v>
      </c>
      <c r="D220" s="13" t="s">
        <v>339</v>
      </c>
      <c r="E220" s="13"/>
      <c r="F220" s="46">
        <f aca="true" t="shared" si="7" ref="F220:G223">F221</f>
        <v>300</v>
      </c>
      <c r="G220" s="43">
        <f t="shared" si="7"/>
        <v>0</v>
      </c>
    </row>
    <row r="221" spans="1:7" ht="38.25">
      <c r="A221" s="14" t="s">
        <v>340</v>
      </c>
      <c r="B221" s="13" t="s">
        <v>12</v>
      </c>
      <c r="C221" s="13" t="s">
        <v>62</v>
      </c>
      <c r="D221" s="13" t="s">
        <v>341</v>
      </c>
      <c r="E221" s="13"/>
      <c r="F221" s="46">
        <f t="shared" si="7"/>
        <v>300</v>
      </c>
      <c r="G221" s="43"/>
    </row>
    <row r="222" spans="1:7" ht="38.25">
      <c r="A222" s="14" t="s">
        <v>342</v>
      </c>
      <c r="B222" s="13" t="s">
        <v>12</v>
      </c>
      <c r="C222" s="13" t="s">
        <v>62</v>
      </c>
      <c r="D222" s="13" t="s">
        <v>343</v>
      </c>
      <c r="E222" s="13"/>
      <c r="F222" s="46">
        <f t="shared" si="7"/>
        <v>300</v>
      </c>
      <c r="G222" s="43"/>
    </row>
    <row r="223" spans="1:7" ht="25.5">
      <c r="A223" s="14" t="s">
        <v>70</v>
      </c>
      <c r="B223" s="13" t="s">
        <v>12</v>
      </c>
      <c r="C223" s="13" t="s">
        <v>62</v>
      </c>
      <c r="D223" s="13" t="s">
        <v>343</v>
      </c>
      <c r="E223" s="13" t="s">
        <v>71</v>
      </c>
      <c r="F223" s="46">
        <f t="shared" si="7"/>
        <v>300</v>
      </c>
      <c r="G223" s="43"/>
    </row>
    <row r="224" spans="1:7" ht="12.75">
      <c r="A224" s="14" t="s">
        <v>120</v>
      </c>
      <c r="B224" s="13" t="s">
        <v>12</v>
      </c>
      <c r="C224" s="13" t="s">
        <v>62</v>
      </c>
      <c r="D224" s="13" t="s">
        <v>343</v>
      </c>
      <c r="E224" s="13" t="s">
        <v>122</v>
      </c>
      <c r="F224" s="46">
        <v>300</v>
      </c>
      <c r="G224" s="43"/>
    </row>
    <row r="225" spans="1:7" ht="12.75">
      <c r="A225" s="14"/>
      <c r="B225" s="13"/>
      <c r="C225" s="13"/>
      <c r="D225" s="13"/>
      <c r="E225" s="13"/>
      <c r="F225" s="46"/>
      <c r="G225" s="43"/>
    </row>
    <row r="226" spans="1:7" ht="38.25">
      <c r="A226" s="14" t="s">
        <v>303</v>
      </c>
      <c r="B226" s="13" t="s">
        <v>12</v>
      </c>
      <c r="C226" s="13" t="s">
        <v>62</v>
      </c>
      <c r="D226" s="13" t="s">
        <v>193</v>
      </c>
      <c r="E226" s="13"/>
      <c r="F226" s="46">
        <f>F228</f>
        <v>500</v>
      </c>
      <c r="G226" s="43">
        <f>G228</f>
        <v>0</v>
      </c>
    </row>
    <row r="227" spans="1:7" s="19" customFormat="1" ht="38.25">
      <c r="A227" s="14" t="s">
        <v>304</v>
      </c>
      <c r="B227" s="22" t="s">
        <v>12</v>
      </c>
      <c r="C227" s="22" t="s">
        <v>62</v>
      </c>
      <c r="D227" s="22" t="s">
        <v>237</v>
      </c>
      <c r="E227" s="22"/>
      <c r="F227" s="48">
        <f>F229</f>
        <v>500</v>
      </c>
      <c r="G227" s="41">
        <f>G229</f>
        <v>0</v>
      </c>
    </row>
    <row r="228" spans="1:7" ht="38.25">
      <c r="A228" s="14" t="s">
        <v>305</v>
      </c>
      <c r="B228" s="13" t="s">
        <v>12</v>
      </c>
      <c r="C228" s="13" t="s">
        <v>62</v>
      </c>
      <c r="D228" s="13" t="s">
        <v>194</v>
      </c>
      <c r="E228" s="13"/>
      <c r="F228" s="46">
        <f>F229</f>
        <v>500</v>
      </c>
      <c r="G228" s="43">
        <f>G229</f>
        <v>0</v>
      </c>
    </row>
    <row r="229" spans="1:7" ht="25.5">
      <c r="A229" s="14" t="s">
        <v>22</v>
      </c>
      <c r="B229" s="13" t="s">
        <v>12</v>
      </c>
      <c r="C229" s="13" t="s">
        <v>62</v>
      </c>
      <c r="D229" s="13" t="s">
        <v>194</v>
      </c>
      <c r="E229" s="13" t="s">
        <v>18</v>
      </c>
      <c r="F229" s="46">
        <f>F230</f>
        <v>500</v>
      </c>
      <c r="G229" s="43">
        <f>G230</f>
        <v>0</v>
      </c>
    </row>
    <row r="230" spans="1:7" ht="25.5">
      <c r="A230" s="14" t="s">
        <v>135</v>
      </c>
      <c r="B230" s="13" t="s">
        <v>12</v>
      </c>
      <c r="C230" s="13" t="s">
        <v>62</v>
      </c>
      <c r="D230" s="13" t="s">
        <v>194</v>
      </c>
      <c r="E230" s="13" t="s">
        <v>113</v>
      </c>
      <c r="F230" s="46">
        <v>500</v>
      </c>
      <c r="G230" s="43"/>
    </row>
    <row r="231" spans="1:7" ht="12.75">
      <c r="A231" s="14"/>
      <c r="B231" s="20"/>
      <c r="C231" s="20"/>
      <c r="D231" s="20"/>
      <c r="E231" s="20"/>
      <c r="F231" s="46"/>
      <c r="G231" s="43"/>
    </row>
    <row r="232" spans="1:7" ht="12.75">
      <c r="A232" s="14" t="s">
        <v>50</v>
      </c>
      <c r="B232" s="13" t="s">
        <v>21</v>
      </c>
      <c r="C232" s="20"/>
      <c r="D232" s="20"/>
      <c r="E232" s="20"/>
      <c r="F232" s="46">
        <f>F238+F247+F291+F280+F233</f>
        <v>62875.4</v>
      </c>
      <c r="G232" s="46">
        <f>G238+G247+G291+G280+G233</f>
        <v>26863.199999999997</v>
      </c>
    </row>
    <row r="233" spans="1:7" ht="12.75">
      <c r="A233" s="14" t="s">
        <v>396</v>
      </c>
      <c r="B233" s="13" t="s">
        <v>21</v>
      </c>
      <c r="C233" s="20" t="s">
        <v>6</v>
      </c>
      <c r="D233" s="22"/>
      <c r="E233" s="22"/>
      <c r="F233" s="48">
        <f aca="true" t="shared" si="8" ref="F233:G235">F234</f>
        <v>500</v>
      </c>
      <c r="G233" s="48">
        <f t="shared" si="8"/>
        <v>0</v>
      </c>
    </row>
    <row r="234" spans="1:7" ht="63.75">
      <c r="A234" s="32" t="s">
        <v>397</v>
      </c>
      <c r="B234" s="22" t="s">
        <v>21</v>
      </c>
      <c r="C234" s="22" t="s">
        <v>6</v>
      </c>
      <c r="D234" s="22" t="s">
        <v>398</v>
      </c>
      <c r="E234" s="22"/>
      <c r="F234" s="48">
        <f t="shared" si="8"/>
        <v>500</v>
      </c>
      <c r="G234" s="41">
        <f t="shared" si="8"/>
        <v>0</v>
      </c>
    </row>
    <row r="235" spans="1:7" ht="51">
      <c r="A235" s="14" t="s">
        <v>576</v>
      </c>
      <c r="B235" s="22" t="s">
        <v>21</v>
      </c>
      <c r="C235" s="22" t="s">
        <v>6</v>
      </c>
      <c r="D235" s="22" t="s">
        <v>398</v>
      </c>
      <c r="E235" s="22" t="s">
        <v>8</v>
      </c>
      <c r="F235" s="48">
        <f t="shared" si="8"/>
        <v>500</v>
      </c>
      <c r="G235" s="41">
        <f t="shared" si="8"/>
        <v>0</v>
      </c>
    </row>
    <row r="236" spans="1:7" ht="12.75">
      <c r="A236" s="33" t="s">
        <v>117</v>
      </c>
      <c r="B236" s="22" t="s">
        <v>21</v>
      </c>
      <c r="C236" s="22" t="s">
        <v>6</v>
      </c>
      <c r="D236" s="22" t="s">
        <v>398</v>
      </c>
      <c r="E236" s="22" t="s">
        <v>116</v>
      </c>
      <c r="F236" s="48">
        <v>500</v>
      </c>
      <c r="G236" s="43"/>
    </row>
    <row r="237" spans="1:7" ht="12.75">
      <c r="A237" s="14"/>
      <c r="B237" s="13"/>
      <c r="C237" s="20"/>
      <c r="D237" s="20"/>
      <c r="E237" s="20"/>
      <c r="F237" s="46"/>
      <c r="G237" s="43"/>
    </row>
    <row r="238" spans="1:7" ht="12.75">
      <c r="A238" s="14" t="s">
        <v>136</v>
      </c>
      <c r="B238" s="13" t="s">
        <v>21</v>
      </c>
      <c r="C238" s="20" t="s">
        <v>57</v>
      </c>
      <c r="D238" s="20"/>
      <c r="E238" s="20"/>
      <c r="F238" s="46">
        <f>F239</f>
        <v>800.8</v>
      </c>
      <c r="G238" s="43">
        <f>G239</f>
        <v>800.8</v>
      </c>
    </row>
    <row r="239" spans="1:7" ht="25.5">
      <c r="A239" s="14" t="s">
        <v>429</v>
      </c>
      <c r="B239" s="13" t="s">
        <v>21</v>
      </c>
      <c r="C239" s="13" t="s">
        <v>57</v>
      </c>
      <c r="D239" s="13" t="s">
        <v>156</v>
      </c>
      <c r="E239" s="20"/>
      <c r="F239" s="46">
        <f>F241</f>
        <v>800.8</v>
      </c>
      <c r="G239" s="43">
        <f>G241</f>
        <v>800.8</v>
      </c>
    </row>
    <row r="240" spans="1:7" s="19" customFormat="1" ht="25.5">
      <c r="A240" s="14" t="s">
        <v>430</v>
      </c>
      <c r="B240" s="22" t="s">
        <v>21</v>
      </c>
      <c r="C240" s="22" t="s">
        <v>57</v>
      </c>
      <c r="D240" s="22" t="s">
        <v>238</v>
      </c>
      <c r="E240" s="22"/>
      <c r="F240" s="48">
        <f>F241</f>
        <v>800.8</v>
      </c>
      <c r="G240" s="41">
        <f>G241</f>
        <v>800.8</v>
      </c>
    </row>
    <row r="241" spans="1:7" ht="38.25">
      <c r="A241" s="92" t="s">
        <v>570</v>
      </c>
      <c r="B241" s="13" t="s">
        <v>21</v>
      </c>
      <c r="C241" s="20" t="s">
        <v>57</v>
      </c>
      <c r="D241" s="20" t="s">
        <v>239</v>
      </c>
      <c r="E241" s="20"/>
      <c r="F241" s="46">
        <f>F244+F242</f>
        <v>800.8</v>
      </c>
      <c r="G241" s="43">
        <f>G244+G242</f>
        <v>800.8</v>
      </c>
    </row>
    <row r="242" spans="1:7" ht="51">
      <c r="A242" s="14" t="s">
        <v>28</v>
      </c>
      <c r="B242" s="13" t="s">
        <v>21</v>
      </c>
      <c r="C242" s="20" t="s">
        <v>57</v>
      </c>
      <c r="D242" s="20" t="s">
        <v>239</v>
      </c>
      <c r="E242" s="20" t="s">
        <v>8</v>
      </c>
      <c r="F242" s="46">
        <f>F243</f>
        <v>30.4</v>
      </c>
      <c r="G242" s="43">
        <f>G243</f>
        <v>30.4</v>
      </c>
    </row>
    <row r="243" spans="1:7" ht="12.75">
      <c r="A243" s="33" t="s">
        <v>117</v>
      </c>
      <c r="B243" s="13" t="s">
        <v>21</v>
      </c>
      <c r="C243" s="20" t="s">
        <v>57</v>
      </c>
      <c r="D243" s="20" t="s">
        <v>239</v>
      </c>
      <c r="E243" s="20" t="s">
        <v>116</v>
      </c>
      <c r="F243" s="46">
        <v>30.4</v>
      </c>
      <c r="G243" s="43">
        <v>30.4</v>
      </c>
    </row>
    <row r="244" spans="1:7" ht="25.5">
      <c r="A244" s="14" t="s">
        <v>22</v>
      </c>
      <c r="B244" s="13" t="s">
        <v>21</v>
      </c>
      <c r="C244" s="20" t="s">
        <v>57</v>
      </c>
      <c r="D244" s="20" t="s">
        <v>239</v>
      </c>
      <c r="E244" s="20" t="s">
        <v>18</v>
      </c>
      <c r="F244" s="46">
        <f>F245</f>
        <v>770.4</v>
      </c>
      <c r="G244" s="43">
        <f>G245</f>
        <v>770.4</v>
      </c>
    </row>
    <row r="245" spans="1:7" ht="25.5">
      <c r="A245" s="14" t="s">
        <v>135</v>
      </c>
      <c r="B245" s="13" t="s">
        <v>21</v>
      </c>
      <c r="C245" s="20" t="s">
        <v>57</v>
      </c>
      <c r="D245" s="20" t="s">
        <v>239</v>
      </c>
      <c r="E245" s="20" t="s">
        <v>113</v>
      </c>
      <c r="F245" s="46">
        <v>770.4</v>
      </c>
      <c r="G245" s="43">
        <v>770.4</v>
      </c>
    </row>
    <row r="246" spans="1:7" ht="12.75">
      <c r="A246" s="14"/>
      <c r="B246" s="13"/>
      <c r="C246" s="20"/>
      <c r="D246" s="20"/>
      <c r="E246" s="20"/>
      <c r="F246" s="46"/>
      <c r="G246" s="43"/>
    </row>
    <row r="247" spans="1:7" ht="12.75">
      <c r="A247" s="14" t="s">
        <v>52</v>
      </c>
      <c r="B247" s="13" t="s">
        <v>21</v>
      </c>
      <c r="C247" s="13" t="s">
        <v>48</v>
      </c>
      <c r="D247" s="20"/>
      <c r="E247" s="20"/>
      <c r="F247" s="46">
        <f>F248</f>
        <v>59782.1</v>
      </c>
      <c r="G247" s="43">
        <f>G248</f>
        <v>25999.899999999998</v>
      </c>
    </row>
    <row r="248" spans="1:7" ht="38.25">
      <c r="A248" s="57" t="s">
        <v>431</v>
      </c>
      <c r="B248" s="13" t="s">
        <v>21</v>
      </c>
      <c r="C248" s="13" t="s">
        <v>48</v>
      </c>
      <c r="D248" s="13" t="s">
        <v>195</v>
      </c>
      <c r="E248" s="20"/>
      <c r="F248" s="46">
        <f>F249+F264+F270+F273+F276</f>
        <v>59782.1</v>
      </c>
      <c r="G248" s="46">
        <f>G249+G264+G270+G273+G276</f>
        <v>25999.899999999998</v>
      </c>
    </row>
    <row r="249" spans="1:7" s="19" customFormat="1" ht="38.25">
      <c r="A249" s="57" t="s">
        <v>469</v>
      </c>
      <c r="B249" s="22" t="s">
        <v>21</v>
      </c>
      <c r="C249" s="22" t="s">
        <v>48</v>
      </c>
      <c r="D249" s="22" t="s">
        <v>470</v>
      </c>
      <c r="E249" s="22"/>
      <c r="F249" s="48">
        <f>F250+F256+F260</f>
        <v>53566.3</v>
      </c>
      <c r="G249" s="41">
        <f>G250+G256+G260</f>
        <v>23266.3</v>
      </c>
    </row>
    <row r="250" spans="1:7" ht="51">
      <c r="A250" s="14" t="s">
        <v>306</v>
      </c>
      <c r="B250" s="13" t="s">
        <v>21</v>
      </c>
      <c r="C250" s="13" t="s">
        <v>48</v>
      </c>
      <c r="D250" s="13" t="s">
        <v>471</v>
      </c>
      <c r="E250" s="13"/>
      <c r="F250" s="47">
        <f>F251+F253</f>
        <v>21300</v>
      </c>
      <c r="G250" s="40">
        <f>G251+G253</f>
        <v>0</v>
      </c>
    </row>
    <row r="251" spans="1:7" ht="25.5">
      <c r="A251" s="14" t="s">
        <v>22</v>
      </c>
      <c r="B251" s="13" t="s">
        <v>21</v>
      </c>
      <c r="C251" s="13" t="s">
        <v>48</v>
      </c>
      <c r="D251" s="13" t="s">
        <v>471</v>
      </c>
      <c r="E251" s="13" t="s">
        <v>18</v>
      </c>
      <c r="F251" s="46">
        <f>F252</f>
        <v>21300</v>
      </c>
      <c r="G251" s="43">
        <f>G252</f>
        <v>0</v>
      </c>
    </row>
    <row r="252" spans="1:7" ht="25.5">
      <c r="A252" s="14" t="s">
        <v>135</v>
      </c>
      <c r="B252" s="13" t="s">
        <v>21</v>
      </c>
      <c r="C252" s="13" t="s">
        <v>48</v>
      </c>
      <c r="D252" s="13" t="s">
        <v>471</v>
      </c>
      <c r="E252" s="13" t="s">
        <v>113</v>
      </c>
      <c r="F252" s="46">
        <v>21300</v>
      </c>
      <c r="G252" s="43"/>
    </row>
    <row r="253" spans="1:7" ht="12.75">
      <c r="A253" s="14" t="s">
        <v>34</v>
      </c>
      <c r="B253" s="13" t="s">
        <v>21</v>
      </c>
      <c r="C253" s="13" t="s">
        <v>48</v>
      </c>
      <c r="D253" s="13" t="s">
        <v>471</v>
      </c>
      <c r="E253" s="13" t="s">
        <v>35</v>
      </c>
      <c r="F253" s="46">
        <f>F254</f>
        <v>0</v>
      </c>
      <c r="G253" s="43">
        <f>G254</f>
        <v>0</v>
      </c>
    </row>
    <row r="254" spans="1:7" ht="12.75">
      <c r="A254" s="14" t="s">
        <v>399</v>
      </c>
      <c r="B254" s="13" t="s">
        <v>21</v>
      </c>
      <c r="C254" s="13" t="s">
        <v>48</v>
      </c>
      <c r="D254" s="13" t="s">
        <v>471</v>
      </c>
      <c r="E254" s="13" t="s">
        <v>294</v>
      </c>
      <c r="F254" s="46"/>
      <c r="G254" s="43"/>
    </row>
    <row r="255" spans="1:7" ht="12.75">
      <c r="A255" s="14"/>
      <c r="B255" s="13"/>
      <c r="C255" s="13"/>
      <c r="D255" s="13"/>
      <c r="E255" s="13"/>
      <c r="F255" s="46"/>
      <c r="G255" s="43"/>
    </row>
    <row r="256" spans="1:7" ht="51">
      <c r="A256" s="89" t="s">
        <v>545</v>
      </c>
      <c r="B256" s="13" t="s">
        <v>21</v>
      </c>
      <c r="C256" s="13" t="s">
        <v>48</v>
      </c>
      <c r="D256" s="13" t="s">
        <v>472</v>
      </c>
      <c r="E256" s="13"/>
      <c r="F256" s="46">
        <f>F257</f>
        <v>23266.3</v>
      </c>
      <c r="G256" s="43">
        <f>G257</f>
        <v>23266.3</v>
      </c>
    </row>
    <row r="257" spans="1:7" ht="25.5">
      <c r="A257" s="14" t="s">
        <v>22</v>
      </c>
      <c r="B257" s="13" t="s">
        <v>21</v>
      </c>
      <c r="C257" s="13" t="s">
        <v>48</v>
      </c>
      <c r="D257" s="13" t="s">
        <v>472</v>
      </c>
      <c r="E257" s="13" t="s">
        <v>18</v>
      </c>
      <c r="F257" s="46">
        <f>F258</f>
        <v>23266.3</v>
      </c>
      <c r="G257" s="43">
        <f>G258</f>
        <v>23266.3</v>
      </c>
    </row>
    <row r="258" spans="1:7" ht="25.5">
      <c r="A258" s="14" t="s">
        <v>135</v>
      </c>
      <c r="B258" s="13" t="s">
        <v>21</v>
      </c>
      <c r="C258" s="13" t="s">
        <v>48</v>
      </c>
      <c r="D258" s="13" t="s">
        <v>472</v>
      </c>
      <c r="E258" s="13" t="s">
        <v>113</v>
      </c>
      <c r="F258" s="46">
        <v>23266.3</v>
      </c>
      <c r="G258" s="43">
        <v>23266.3</v>
      </c>
    </row>
    <row r="259" spans="1:7" ht="12.75">
      <c r="A259" s="14"/>
      <c r="B259" s="13"/>
      <c r="C259" s="13"/>
      <c r="D259" s="13"/>
      <c r="E259" s="13"/>
      <c r="F259" s="46"/>
      <c r="G259" s="43"/>
    </row>
    <row r="260" spans="1:7" ht="38.25">
      <c r="A260" s="14" t="s">
        <v>500</v>
      </c>
      <c r="B260" s="13" t="s">
        <v>21</v>
      </c>
      <c r="C260" s="13" t="s">
        <v>48</v>
      </c>
      <c r="D260" s="13" t="s">
        <v>473</v>
      </c>
      <c r="E260" s="13"/>
      <c r="F260" s="46">
        <f>F261</f>
        <v>9000</v>
      </c>
      <c r="G260" s="43">
        <f>G261</f>
        <v>0</v>
      </c>
    </row>
    <row r="261" spans="1:7" ht="25.5">
      <c r="A261" s="14" t="s">
        <v>22</v>
      </c>
      <c r="B261" s="13" t="s">
        <v>21</v>
      </c>
      <c r="C261" s="13" t="s">
        <v>48</v>
      </c>
      <c r="D261" s="13" t="s">
        <v>473</v>
      </c>
      <c r="E261" s="13" t="s">
        <v>18</v>
      </c>
      <c r="F261" s="46">
        <f>F262</f>
        <v>9000</v>
      </c>
      <c r="G261" s="43">
        <f>G262</f>
        <v>0</v>
      </c>
    </row>
    <row r="262" spans="1:7" ht="25.5">
      <c r="A262" s="14" t="s">
        <v>135</v>
      </c>
      <c r="B262" s="13" t="s">
        <v>21</v>
      </c>
      <c r="C262" s="13" t="s">
        <v>48</v>
      </c>
      <c r="D262" s="13" t="s">
        <v>473</v>
      </c>
      <c r="E262" s="13" t="s">
        <v>113</v>
      </c>
      <c r="F262" s="46">
        <v>9000</v>
      </c>
      <c r="G262" s="43"/>
    </row>
    <row r="263" spans="1:7" ht="12.75">
      <c r="A263" s="14"/>
      <c r="B263" s="13"/>
      <c r="C263" s="13"/>
      <c r="D263" s="13"/>
      <c r="E263" s="13"/>
      <c r="F263" s="46"/>
      <c r="G263" s="43"/>
    </row>
    <row r="264" spans="1:7" s="19" customFormat="1" ht="51">
      <c r="A264" s="14" t="s">
        <v>432</v>
      </c>
      <c r="B264" s="22" t="s">
        <v>21</v>
      </c>
      <c r="C264" s="22" t="s">
        <v>48</v>
      </c>
      <c r="D264" s="22" t="s">
        <v>433</v>
      </c>
      <c r="E264" s="22"/>
      <c r="F264" s="48">
        <f>F266</f>
        <v>2751</v>
      </c>
      <c r="G264" s="41">
        <f>G266</f>
        <v>0</v>
      </c>
    </row>
    <row r="265" spans="1:7" ht="63.75">
      <c r="A265" s="14" t="s">
        <v>63</v>
      </c>
      <c r="B265" s="13" t="s">
        <v>21</v>
      </c>
      <c r="C265" s="13" t="s">
        <v>48</v>
      </c>
      <c r="D265" s="22" t="s">
        <v>433</v>
      </c>
      <c r="E265" s="13"/>
      <c r="F265" s="46">
        <f>F266+F268</f>
        <v>2751</v>
      </c>
      <c r="G265" s="43">
        <f>G266+G268</f>
        <v>0</v>
      </c>
    </row>
    <row r="266" spans="1:7" ht="25.5">
      <c r="A266" s="14" t="s">
        <v>22</v>
      </c>
      <c r="B266" s="13" t="s">
        <v>21</v>
      </c>
      <c r="C266" s="13" t="s">
        <v>48</v>
      </c>
      <c r="D266" s="22" t="s">
        <v>433</v>
      </c>
      <c r="E266" s="13" t="s">
        <v>18</v>
      </c>
      <c r="F266" s="46">
        <f>F267</f>
        <v>2751</v>
      </c>
      <c r="G266" s="43">
        <f>G267</f>
        <v>0</v>
      </c>
    </row>
    <row r="267" spans="1:7" ht="25.5">
      <c r="A267" s="14" t="s">
        <v>135</v>
      </c>
      <c r="B267" s="13" t="s">
        <v>21</v>
      </c>
      <c r="C267" s="13" t="s">
        <v>48</v>
      </c>
      <c r="D267" s="22" t="s">
        <v>433</v>
      </c>
      <c r="E267" s="13" t="s">
        <v>113</v>
      </c>
      <c r="F267" s="46">
        <v>2751</v>
      </c>
      <c r="G267" s="43"/>
    </row>
    <row r="268" spans="1:7" ht="12.75">
      <c r="A268" s="14" t="s">
        <v>34</v>
      </c>
      <c r="B268" s="13" t="s">
        <v>21</v>
      </c>
      <c r="C268" s="13" t="s">
        <v>48</v>
      </c>
      <c r="D268" s="22" t="s">
        <v>433</v>
      </c>
      <c r="E268" s="13" t="s">
        <v>35</v>
      </c>
      <c r="F268" s="46">
        <f>F269</f>
        <v>0</v>
      </c>
      <c r="G268" s="43">
        <f>G269</f>
        <v>0</v>
      </c>
    </row>
    <row r="269" spans="1:7" ht="12.75">
      <c r="A269" s="14" t="s">
        <v>293</v>
      </c>
      <c r="B269" s="13" t="s">
        <v>21</v>
      </c>
      <c r="C269" s="13" t="s">
        <v>48</v>
      </c>
      <c r="D269" s="22" t="s">
        <v>433</v>
      </c>
      <c r="E269" s="13" t="s">
        <v>294</v>
      </c>
      <c r="F269" s="46"/>
      <c r="G269" s="43"/>
    </row>
    <row r="270" spans="1:15" ht="76.5">
      <c r="A270" s="85" t="s">
        <v>525</v>
      </c>
      <c r="B270" s="13" t="s">
        <v>21</v>
      </c>
      <c r="C270" s="13" t="s">
        <v>48</v>
      </c>
      <c r="D270" s="22" t="s">
        <v>533</v>
      </c>
      <c r="E270" s="13"/>
      <c r="F270" s="46">
        <f>F271</f>
        <v>540</v>
      </c>
      <c r="G270" s="46">
        <f>G271</f>
        <v>540</v>
      </c>
      <c r="O270" s="88"/>
    </row>
    <row r="271" spans="1:7" ht="25.5">
      <c r="A271" s="14" t="s">
        <v>22</v>
      </c>
      <c r="B271" s="13" t="s">
        <v>21</v>
      </c>
      <c r="C271" s="13" t="s">
        <v>48</v>
      </c>
      <c r="D271" s="22" t="s">
        <v>533</v>
      </c>
      <c r="E271" s="13" t="s">
        <v>18</v>
      </c>
      <c r="F271" s="46">
        <f>F272</f>
        <v>540</v>
      </c>
      <c r="G271" s="46">
        <f>G272</f>
        <v>540</v>
      </c>
    </row>
    <row r="272" spans="1:7" ht="25.5">
      <c r="A272" s="14" t="s">
        <v>135</v>
      </c>
      <c r="B272" s="13" t="s">
        <v>21</v>
      </c>
      <c r="C272" s="13" t="s">
        <v>48</v>
      </c>
      <c r="D272" s="22" t="s">
        <v>533</v>
      </c>
      <c r="E272" s="13" t="s">
        <v>113</v>
      </c>
      <c r="F272" s="46">
        <v>540</v>
      </c>
      <c r="G272" s="43">
        <v>540</v>
      </c>
    </row>
    <row r="273" spans="1:7" ht="76.5">
      <c r="A273" s="14" t="s">
        <v>526</v>
      </c>
      <c r="B273" s="13" t="s">
        <v>21</v>
      </c>
      <c r="C273" s="13" t="s">
        <v>48</v>
      </c>
      <c r="D273" s="22" t="s">
        <v>527</v>
      </c>
      <c r="E273" s="13"/>
      <c r="F273" s="46">
        <f>F274</f>
        <v>2193.6</v>
      </c>
      <c r="G273" s="46">
        <f>G274</f>
        <v>2193.6</v>
      </c>
    </row>
    <row r="274" spans="1:7" ht="25.5">
      <c r="A274" s="14" t="s">
        <v>22</v>
      </c>
      <c r="B274" s="13" t="s">
        <v>21</v>
      </c>
      <c r="C274" s="13" t="s">
        <v>48</v>
      </c>
      <c r="D274" s="22" t="s">
        <v>527</v>
      </c>
      <c r="E274" s="13" t="s">
        <v>18</v>
      </c>
      <c r="F274" s="46">
        <f>F275</f>
        <v>2193.6</v>
      </c>
      <c r="G274" s="46">
        <f>G275</f>
        <v>2193.6</v>
      </c>
    </row>
    <row r="275" spans="1:7" ht="25.5">
      <c r="A275" s="14" t="s">
        <v>135</v>
      </c>
      <c r="B275" s="13" t="s">
        <v>21</v>
      </c>
      <c r="C275" s="13" t="s">
        <v>48</v>
      </c>
      <c r="D275" s="22" t="s">
        <v>527</v>
      </c>
      <c r="E275" s="13" t="s">
        <v>113</v>
      </c>
      <c r="F275" s="46">
        <v>2193.6</v>
      </c>
      <c r="G275" s="43">
        <v>2193.6</v>
      </c>
    </row>
    <row r="276" spans="1:7" ht="89.25">
      <c r="A276" s="14" t="s">
        <v>528</v>
      </c>
      <c r="B276" s="13" t="s">
        <v>21</v>
      </c>
      <c r="C276" s="13" t="s">
        <v>48</v>
      </c>
      <c r="D276" s="22" t="s">
        <v>529</v>
      </c>
      <c r="E276" s="13"/>
      <c r="F276" s="46">
        <f>F277</f>
        <v>731.2</v>
      </c>
      <c r="G276" s="46">
        <f>G277</f>
        <v>0</v>
      </c>
    </row>
    <row r="277" spans="1:7" ht="25.5">
      <c r="A277" s="14" t="s">
        <v>22</v>
      </c>
      <c r="B277" s="13" t="s">
        <v>21</v>
      </c>
      <c r="C277" s="13" t="s">
        <v>48</v>
      </c>
      <c r="D277" s="22" t="s">
        <v>529</v>
      </c>
      <c r="E277" s="13" t="s">
        <v>18</v>
      </c>
      <c r="F277" s="46">
        <f>F278</f>
        <v>731.2</v>
      </c>
      <c r="G277" s="46">
        <f>G278</f>
        <v>0</v>
      </c>
    </row>
    <row r="278" spans="1:7" ht="25.5">
      <c r="A278" s="14" t="s">
        <v>135</v>
      </c>
      <c r="B278" s="13" t="s">
        <v>21</v>
      </c>
      <c r="C278" s="13" t="s">
        <v>48</v>
      </c>
      <c r="D278" s="22" t="s">
        <v>529</v>
      </c>
      <c r="E278" s="13" t="s">
        <v>113</v>
      </c>
      <c r="F278" s="46">
        <v>731.2</v>
      </c>
      <c r="G278" s="43"/>
    </row>
    <row r="279" spans="1:7" ht="12.75">
      <c r="A279" s="14"/>
      <c r="B279" s="13"/>
      <c r="C279" s="13"/>
      <c r="D279" s="13"/>
      <c r="E279" s="13"/>
      <c r="F279" s="46"/>
      <c r="G279" s="43"/>
    </row>
    <row r="280" spans="1:7" ht="12.75">
      <c r="A280" s="14" t="s">
        <v>160</v>
      </c>
      <c r="B280" s="13" t="s">
        <v>21</v>
      </c>
      <c r="C280" s="13" t="s">
        <v>53</v>
      </c>
      <c r="D280" s="13"/>
      <c r="E280" s="13"/>
      <c r="F280" s="46">
        <f>F281</f>
        <v>38.5</v>
      </c>
      <c r="G280" s="43">
        <f>G281</f>
        <v>28.9</v>
      </c>
    </row>
    <row r="281" spans="1:7" ht="38.25">
      <c r="A281" s="14" t="s">
        <v>434</v>
      </c>
      <c r="B281" s="13" t="s">
        <v>21</v>
      </c>
      <c r="C281" s="13" t="s">
        <v>53</v>
      </c>
      <c r="D281" s="13" t="s">
        <v>161</v>
      </c>
      <c r="E281" s="13"/>
      <c r="F281" s="46">
        <f>F282</f>
        <v>38.5</v>
      </c>
      <c r="G281" s="43">
        <f>G282</f>
        <v>28.9</v>
      </c>
    </row>
    <row r="282" spans="1:7" s="19" customFormat="1" ht="38.25">
      <c r="A282" s="14" t="s">
        <v>435</v>
      </c>
      <c r="B282" s="22" t="s">
        <v>21</v>
      </c>
      <c r="C282" s="22" t="s">
        <v>53</v>
      </c>
      <c r="D282" s="22" t="s">
        <v>234</v>
      </c>
      <c r="E282" s="22"/>
      <c r="F282" s="48">
        <f>F283+F287</f>
        <v>38.5</v>
      </c>
      <c r="G282" s="41">
        <f>G283+G287</f>
        <v>28.9</v>
      </c>
    </row>
    <row r="283" spans="1:7" s="19" customFormat="1" ht="38.25">
      <c r="A283" s="14" t="s">
        <v>270</v>
      </c>
      <c r="B283" s="13" t="s">
        <v>21</v>
      </c>
      <c r="C283" s="13" t="s">
        <v>53</v>
      </c>
      <c r="D283" s="13" t="s">
        <v>171</v>
      </c>
      <c r="E283" s="13"/>
      <c r="F283" s="46">
        <f>F284</f>
        <v>28.9</v>
      </c>
      <c r="G283" s="43">
        <f>G284</f>
        <v>28.9</v>
      </c>
    </row>
    <row r="284" spans="1:7" s="19" customFormat="1" ht="25.5">
      <c r="A284" s="14" t="s">
        <v>22</v>
      </c>
      <c r="B284" s="13" t="s">
        <v>21</v>
      </c>
      <c r="C284" s="13" t="s">
        <v>53</v>
      </c>
      <c r="D284" s="13" t="s">
        <v>171</v>
      </c>
      <c r="E284" s="13" t="s">
        <v>18</v>
      </c>
      <c r="F284" s="46">
        <f>F285</f>
        <v>28.9</v>
      </c>
      <c r="G284" s="43">
        <f>G285</f>
        <v>28.9</v>
      </c>
    </row>
    <row r="285" spans="1:7" s="19" customFormat="1" ht="25.5">
      <c r="A285" s="14" t="s">
        <v>135</v>
      </c>
      <c r="B285" s="13" t="s">
        <v>21</v>
      </c>
      <c r="C285" s="13" t="s">
        <v>53</v>
      </c>
      <c r="D285" s="13" t="s">
        <v>171</v>
      </c>
      <c r="E285" s="13" t="s">
        <v>113</v>
      </c>
      <c r="F285" s="46">
        <v>28.9</v>
      </c>
      <c r="G285" s="43">
        <v>28.9</v>
      </c>
    </row>
    <row r="286" spans="1:7" s="19" customFormat="1" ht="12.75">
      <c r="A286" s="14"/>
      <c r="B286" s="22"/>
      <c r="C286" s="22"/>
      <c r="D286" s="22"/>
      <c r="E286" s="22"/>
      <c r="F286" s="48"/>
      <c r="G286" s="41"/>
    </row>
    <row r="287" spans="1:7" ht="51">
      <c r="A287" s="14" t="s">
        <v>436</v>
      </c>
      <c r="B287" s="13" t="s">
        <v>21</v>
      </c>
      <c r="C287" s="13" t="s">
        <v>53</v>
      </c>
      <c r="D287" s="13" t="s">
        <v>265</v>
      </c>
      <c r="E287" s="13"/>
      <c r="F287" s="46">
        <f>F288</f>
        <v>9.6</v>
      </c>
      <c r="G287" s="43">
        <f>G288</f>
        <v>0</v>
      </c>
    </row>
    <row r="288" spans="1:7" ht="25.5">
      <c r="A288" s="14" t="s">
        <v>22</v>
      </c>
      <c r="B288" s="13" t="s">
        <v>21</v>
      </c>
      <c r="C288" s="13" t="s">
        <v>53</v>
      </c>
      <c r="D288" s="13" t="s">
        <v>265</v>
      </c>
      <c r="E288" s="13" t="s">
        <v>18</v>
      </c>
      <c r="F288" s="46">
        <f>F289</f>
        <v>9.6</v>
      </c>
      <c r="G288" s="43">
        <f>G289</f>
        <v>0</v>
      </c>
    </row>
    <row r="289" spans="1:7" ht="25.5">
      <c r="A289" s="14" t="s">
        <v>135</v>
      </c>
      <c r="B289" s="13" t="s">
        <v>21</v>
      </c>
      <c r="C289" s="13" t="s">
        <v>53</v>
      </c>
      <c r="D289" s="13" t="s">
        <v>265</v>
      </c>
      <c r="E289" s="13" t="s">
        <v>113</v>
      </c>
      <c r="F289" s="46">
        <v>9.6</v>
      </c>
      <c r="G289" s="43"/>
    </row>
    <row r="290" spans="1:7" ht="12.75">
      <c r="A290" s="14"/>
      <c r="B290" s="20"/>
      <c r="C290" s="20"/>
      <c r="D290" s="20"/>
      <c r="E290" s="20"/>
      <c r="F290" s="46"/>
      <c r="G290" s="43"/>
    </row>
    <row r="291" spans="1:7" ht="12.75">
      <c r="A291" s="14" t="s">
        <v>54</v>
      </c>
      <c r="B291" s="13" t="s">
        <v>21</v>
      </c>
      <c r="C291" s="13" t="s">
        <v>55</v>
      </c>
      <c r="D291" s="20"/>
      <c r="E291" s="20"/>
      <c r="F291" s="47">
        <f>F292+F299</f>
        <v>1754</v>
      </c>
      <c r="G291" s="40">
        <f>G292+G299</f>
        <v>33.6</v>
      </c>
    </row>
    <row r="292" spans="1:7" ht="25.5">
      <c r="A292" s="14" t="s">
        <v>38</v>
      </c>
      <c r="B292" s="13" t="s">
        <v>21</v>
      </c>
      <c r="C292" s="13" t="s">
        <v>55</v>
      </c>
      <c r="D292" s="20" t="s">
        <v>151</v>
      </c>
      <c r="E292" s="20"/>
      <c r="F292" s="47">
        <f>F293</f>
        <v>33.6</v>
      </c>
      <c r="G292" s="40">
        <f>G293</f>
        <v>33.6</v>
      </c>
    </row>
    <row r="293" spans="1:7" ht="25.5">
      <c r="A293" s="14" t="s">
        <v>307</v>
      </c>
      <c r="B293" s="13" t="s">
        <v>21</v>
      </c>
      <c r="C293" s="13" t="s">
        <v>55</v>
      </c>
      <c r="D293" s="20" t="s">
        <v>152</v>
      </c>
      <c r="E293" s="20"/>
      <c r="F293" s="47">
        <f>F294</f>
        <v>33.6</v>
      </c>
      <c r="G293" s="40">
        <f>G294</f>
        <v>33.6</v>
      </c>
    </row>
    <row r="294" spans="1:7" s="19" customFormat="1" ht="25.5">
      <c r="A294" s="14" t="s">
        <v>301</v>
      </c>
      <c r="B294" s="22" t="s">
        <v>21</v>
      </c>
      <c r="C294" s="22" t="s">
        <v>55</v>
      </c>
      <c r="D294" s="22" t="s">
        <v>228</v>
      </c>
      <c r="E294" s="22"/>
      <c r="F294" s="48">
        <f>F296</f>
        <v>33.6</v>
      </c>
      <c r="G294" s="48">
        <f>G296</f>
        <v>33.6</v>
      </c>
    </row>
    <row r="295" spans="1:7" ht="76.5">
      <c r="A295" s="93" t="s">
        <v>566</v>
      </c>
      <c r="B295" s="13" t="s">
        <v>21</v>
      </c>
      <c r="C295" s="13" t="s">
        <v>55</v>
      </c>
      <c r="D295" s="20" t="s">
        <v>196</v>
      </c>
      <c r="E295" s="20"/>
      <c r="F295" s="47">
        <f>F296</f>
        <v>33.6</v>
      </c>
      <c r="G295" s="40">
        <f>G296</f>
        <v>33.6</v>
      </c>
    </row>
    <row r="296" spans="1:7" ht="51">
      <c r="A296" s="14" t="s">
        <v>28</v>
      </c>
      <c r="B296" s="13" t="s">
        <v>21</v>
      </c>
      <c r="C296" s="13" t="s">
        <v>55</v>
      </c>
      <c r="D296" s="20" t="s">
        <v>196</v>
      </c>
      <c r="E296" s="20" t="s">
        <v>8</v>
      </c>
      <c r="F296" s="47">
        <f>F297</f>
        <v>33.6</v>
      </c>
      <c r="G296" s="40">
        <f>G297</f>
        <v>33.6</v>
      </c>
    </row>
    <row r="297" spans="1:7" ht="25.5">
      <c r="A297" s="33" t="s">
        <v>111</v>
      </c>
      <c r="B297" s="13" t="s">
        <v>21</v>
      </c>
      <c r="C297" s="13" t="s">
        <v>55</v>
      </c>
      <c r="D297" s="20" t="s">
        <v>196</v>
      </c>
      <c r="E297" s="20" t="s">
        <v>112</v>
      </c>
      <c r="F297" s="47">
        <v>33.6</v>
      </c>
      <c r="G297" s="40">
        <v>33.6</v>
      </c>
    </row>
    <row r="298" spans="1:7" ht="12.75">
      <c r="A298" s="11"/>
      <c r="B298" s="12"/>
      <c r="C298" s="12"/>
      <c r="D298" s="20"/>
      <c r="E298" s="20"/>
      <c r="F298" s="47"/>
      <c r="G298" s="40"/>
    </row>
    <row r="299" spans="1:7" ht="51">
      <c r="A299" s="14" t="s">
        <v>403</v>
      </c>
      <c r="B299" s="13" t="s">
        <v>21</v>
      </c>
      <c r="C299" s="13" t="s">
        <v>55</v>
      </c>
      <c r="D299" s="13" t="s">
        <v>197</v>
      </c>
      <c r="E299" s="13"/>
      <c r="F299" s="46">
        <f>F300+F309</f>
        <v>1720.4</v>
      </c>
      <c r="G299" s="43">
        <f>G300+G309</f>
        <v>0</v>
      </c>
    </row>
    <row r="300" spans="1:7" ht="51">
      <c r="A300" s="14" t="s">
        <v>404</v>
      </c>
      <c r="B300" s="13" t="s">
        <v>21</v>
      </c>
      <c r="C300" s="13" t="s">
        <v>55</v>
      </c>
      <c r="D300" s="13" t="s">
        <v>405</v>
      </c>
      <c r="E300" s="13"/>
      <c r="F300" s="46">
        <f>F301</f>
        <v>800</v>
      </c>
      <c r="G300" s="43">
        <f>G301</f>
        <v>0</v>
      </c>
    </row>
    <row r="301" spans="1:7" s="19" customFormat="1" ht="51">
      <c r="A301" s="14" t="s">
        <v>406</v>
      </c>
      <c r="B301" s="22" t="s">
        <v>21</v>
      </c>
      <c r="C301" s="22" t="s">
        <v>55</v>
      </c>
      <c r="D301" s="22" t="s">
        <v>407</v>
      </c>
      <c r="E301" s="22"/>
      <c r="F301" s="48">
        <f>F302+F305</f>
        <v>800</v>
      </c>
      <c r="G301" s="41">
        <f>G302+G305</f>
        <v>0</v>
      </c>
    </row>
    <row r="302" spans="1:7" ht="51">
      <c r="A302" s="14" t="s">
        <v>498</v>
      </c>
      <c r="B302" s="13" t="s">
        <v>21</v>
      </c>
      <c r="C302" s="13" t="s">
        <v>55</v>
      </c>
      <c r="D302" s="13" t="s">
        <v>408</v>
      </c>
      <c r="E302" s="13"/>
      <c r="F302" s="47">
        <f>F303</f>
        <v>670</v>
      </c>
      <c r="G302" s="40">
        <f>G303</f>
        <v>0</v>
      </c>
    </row>
    <row r="303" spans="1:7" ht="25.5">
      <c r="A303" s="14" t="s">
        <v>22</v>
      </c>
      <c r="B303" s="13" t="s">
        <v>21</v>
      </c>
      <c r="C303" s="13" t="s">
        <v>55</v>
      </c>
      <c r="D303" s="13" t="s">
        <v>408</v>
      </c>
      <c r="E303" s="13" t="s">
        <v>18</v>
      </c>
      <c r="F303" s="47">
        <f>F304</f>
        <v>670</v>
      </c>
      <c r="G303" s="40">
        <f>G304</f>
        <v>0</v>
      </c>
    </row>
    <row r="304" spans="1:7" ht="25.5">
      <c r="A304" s="14" t="s">
        <v>135</v>
      </c>
      <c r="B304" s="13" t="s">
        <v>21</v>
      </c>
      <c r="C304" s="13" t="s">
        <v>55</v>
      </c>
      <c r="D304" s="13" t="s">
        <v>408</v>
      </c>
      <c r="E304" s="13" t="s">
        <v>113</v>
      </c>
      <c r="F304" s="47">
        <v>670</v>
      </c>
      <c r="G304" s="40"/>
    </row>
    <row r="305" spans="1:7" ht="63.75">
      <c r="A305" s="14" t="s">
        <v>499</v>
      </c>
      <c r="B305" s="13" t="s">
        <v>21</v>
      </c>
      <c r="C305" s="13" t="s">
        <v>55</v>
      </c>
      <c r="D305" s="13" t="s">
        <v>409</v>
      </c>
      <c r="E305" s="13"/>
      <c r="F305" s="47">
        <f>F306</f>
        <v>130</v>
      </c>
      <c r="G305" s="40">
        <f>G306</f>
        <v>0</v>
      </c>
    </row>
    <row r="306" spans="1:7" ht="12.75">
      <c r="A306" s="14" t="s">
        <v>34</v>
      </c>
      <c r="B306" s="13" t="s">
        <v>21</v>
      </c>
      <c r="C306" s="13" t="s">
        <v>55</v>
      </c>
      <c r="D306" s="13" t="s">
        <v>409</v>
      </c>
      <c r="E306" s="13" t="s">
        <v>35</v>
      </c>
      <c r="F306" s="46">
        <f>F307</f>
        <v>130</v>
      </c>
      <c r="G306" s="43">
        <f>G307</f>
        <v>0</v>
      </c>
    </row>
    <row r="307" spans="1:7" ht="38.25">
      <c r="A307" s="14" t="s">
        <v>119</v>
      </c>
      <c r="B307" s="13" t="s">
        <v>21</v>
      </c>
      <c r="C307" s="13" t="s">
        <v>55</v>
      </c>
      <c r="D307" s="13" t="s">
        <v>409</v>
      </c>
      <c r="E307" s="13" t="s">
        <v>118</v>
      </c>
      <c r="F307" s="46">
        <v>130</v>
      </c>
      <c r="G307" s="43"/>
    </row>
    <row r="308" spans="1:7" ht="12.75">
      <c r="A308" s="14"/>
      <c r="B308" s="13"/>
      <c r="C308" s="13"/>
      <c r="D308" s="13"/>
      <c r="E308" s="13"/>
      <c r="F308" s="46"/>
      <c r="G308" s="43"/>
    </row>
    <row r="309" spans="1:7" ht="25.5">
      <c r="A309" s="14" t="s">
        <v>502</v>
      </c>
      <c r="B309" s="13" t="s">
        <v>21</v>
      </c>
      <c r="C309" s="13" t="s">
        <v>55</v>
      </c>
      <c r="D309" s="13" t="s">
        <v>410</v>
      </c>
      <c r="E309" s="13"/>
      <c r="F309" s="46">
        <f aca="true" t="shared" si="9" ref="F309:G311">F310</f>
        <v>920.4</v>
      </c>
      <c r="G309" s="43">
        <f t="shared" si="9"/>
        <v>0</v>
      </c>
    </row>
    <row r="310" spans="1:7" ht="25.5">
      <c r="A310" s="14" t="s">
        <v>503</v>
      </c>
      <c r="B310" s="13" t="s">
        <v>21</v>
      </c>
      <c r="C310" s="13" t="s">
        <v>55</v>
      </c>
      <c r="D310" s="13" t="s">
        <v>411</v>
      </c>
      <c r="E310" s="13"/>
      <c r="F310" s="46">
        <f t="shared" si="9"/>
        <v>920.4</v>
      </c>
      <c r="G310" s="43">
        <f t="shared" si="9"/>
        <v>0</v>
      </c>
    </row>
    <row r="311" spans="1:7" ht="25.5">
      <c r="A311" s="14" t="s">
        <v>70</v>
      </c>
      <c r="B311" s="13" t="s">
        <v>21</v>
      </c>
      <c r="C311" s="13" t="s">
        <v>55</v>
      </c>
      <c r="D311" s="13" t="s">
        <v>412</v>
      </c>
      <c r="E311" s="25">
        <v>600</v>
      </c>
      <c r="F311" s="46">
        <f t="shared" si="9"/>
        <v>920.4</v>
      </c>
      <c r="G311" s="43">
        <f t="shared" si="9"/>
        <v>0</v>
      </c>
    </row>
    <row r="312" spans="1:12" ht="25.5">
      <c r="A312" s="14" t="s">
        <v>276</v>
      </c>
      <c r="B312" s="13" t="s">
        <v>21</v>
      </c>
      <c r="C312" s="13" t="s">
        <v>55</v>
      </c>
      <c r="D312" s="13" t="s">
        <v>412</v>
      </c>
      <c r="E312" s="25">
        <v>630</v>
      </c>
      <c r="F312" s="46">
        <v>920.4</v>
      </c>
      <c r="G312" s="43"/>
      <c r="L312" s="1" t="s">
        <v>413</v>
      </c>
    </row>
    <row r="313" spans="1:7" ht="12.75">
      <c r="A313" s="11"/>
      <c r="B313" s="12"/>
      <c r="C313" s="12"/>
      <c r="D313" s="12"/>
      <c r="E313" s="13"/>
      <c r="F313" s="58"/>
      <c r="G313" s="44"/>
    </row>
    <row r="314" spans="1:7" ht="12.75">
      <c r="A314" s="14" t="s">
        <v>56</v>
      </c>
      <c r="B314" s="13" t="s">
        <v>57</v>
      </c>
      <c r="C314" s="13"/>
      <c r="D314" s="20"/>
      <c r="E314" s="20"/>
      <c r="F314" s="47">
        <f>F315+F340+F353+F332</f>
        <v>234635.5</v>
      </c>
      <c r="G314" s="47">
        <f>G315+G340+G353+G332</f>
        <v>107809.3</v>
      </c>
    </row>
    <row r="315" spans="1:7" ht="12.75">
      <c r="A315" s="14" t="s">
        <v>58</v>
      </c>
      <c r="B315" s="13" t="s">
        <v>57</v>
      </c>
      <c r="C315" s="13" t="s">
        <v>6</v>
      </c>
      <c r="D315" s="20"/>
      <c r="E315" s="20"/>
      <c r="F315" s="47">
        <f aca="true" t="shared" si="10" ref="F315:G317">F316</f>
        <v>13417.5</v>
      </c>
      <c r="G315" s="47">
        <f t="shared" si="10"/>
        <v>1309.3</v>
      </c>
    </row>
    <row r="316" spans="1:7" ht="51">
      <c r="A316" s="14" t="s">
        <v>64</v>
      </c>
      <c r="B316" s="13" t="s">
        <v>57</v>
      </c>
      <c r="C316" s="13" t="s">
        <v>6</v>
      </c>
      <c r="D316" s="20" t="s">
        <v>176</v>
      </c>
      <c r="E316" s="20"/>
      <c r="F316" s="47">
        <f t="shared" si="10"/>
        <v>13417.5</v>
      </c>
      <c r="G316" s="40">
        <f t="shared" si="10"/>
        <v>1309.3</v>
      </c>
    </row>
    <row r="317" spans="1:7" ht="51">
      <c r="A317" s="14" t="s">
        <v>137</v>
      </c>
      <c r="B317" s="13" t="s">
        <v>57</v>
      </c>
      <c r="C317" s="13" t="s">
        <v>6</v>
      </c>
      <c r="D317" s="20" t="s">
        <v>179</v>
      </c>
      <c r="E317" s="20"/>
      <c r="F317" s="47">
        <f t="shared" si="10"/>
        <v>13417.5</v>
      </c>
      <c r="G317" s="40">
        <f t="shared" si="10"/>
        <v>1309.3</v>
      </c>
    </row>
    <row r="318" spans="1:7" s="19" customFormat="1" ht="51">
      <c r="A318" s="14" t="s">
        <v>259</v>
      </c>
      <c r="B318" s="22" t="s">
        <v>57</v>
      </c>
      <c r="C318" s="22" t="s">
        <v>6</v>
      </c>
      <c r="D318" s="22" t="s">
        <v>230</v>
      </c>
      <c r="E318" s="22"/>
      <c r="F318" s="48">
        <f>F319+F323+F329+F326</f>
        <v>13417.5</v>
      </c>
      <c r="G318" s="41">
        <f>G320+G323+G329+G326</f>
        <v>1309.3</v>
      </c>
    </row>
    <row r="319" spans="1:7" ht="51">
      <c r="A319" s="14" t="s">
        <v>138</v>
      </c>
      <c r="B319" s="13" t="s">
        <v>57</v>
      </c>
      <c r="C319" s="13" t="s">
        <v>6</v>
      </c>
      <c r="D319" s="20" t="s">
        <v>180</v>
      </c>
      <c r="E319" s="20"/>
      <c r="F319" s="47">
        <f>F320</f>
        <v>9543.5</v>
      </c>
      <c r="G319" s="40">
        <f>G320</f>
        <v>0</v>
      </c>
    </row>
    <row r="320" spans="1:7" ht="25.5">
      <c r="A320" s="14" t="s">
        <v>22</v>
      </c>
      <c r="B320" s="13" t="s">
        <v>57</v>
      </c>
      <c r="C320" s="13" t="s">
        <v>6</v>
      </c>
      <c r="D320" s="20" t="s">
        <v>180</v>
      </c>
      <c r="E320" s="20" t="s">
        <v>18</v>
      </c>
      <c r="F320" s="47">
        <f>F321</f>
        <v>9543.5</v>
      </c>
      <c r="G320" s="40">
        <f>G321</f>
        <v>0</v>
      </c>
    </row>
    <row r="321" spans="1:7" ht="25.5">
      <c r="A321" s="14" t="s">
        <v>135</v>
      </c>
      <c r="B321" s="13" t="s">
        <v>57</v>
      </c>
      <c r="C321" s="13" t="s">
        <v>6</v>
      </c>
      <c r="D321" s="20" t="s">
        <v>180</v>
      </c>
      <c r="E321" s="20" t="s">
        <v>113</v>
      </c>
      <c r="F321" s="47">
        <v>9543.5</v>
      </c>
      <c r="G321" s="40"/>
    </row>
    <row r="322" spans="1:7" ht="12.75">
      <c r="A322" s="14"/>
      <c r="B322" s="13"/>
      <c r="C322" s="13"/>
      <c r="D322" s="20"/>
      <c r="E322" s="20"/>
      <c r="F322" s="47"/>
      <c r="G322" s="40"/>
    </row>
    <row r="323" spans="1:7" ht="51">
      <c r="A323" s="89" t="s">
        <v>546</v>
      </c>
      <c r="B323" s="13" t="s">
        <v>57</v>
      </c>
      <c r="C323" s="13" t="s">
        <v>6</v>
      </c>
      <c r="D323" s="13" t="s">
        <v>352</v>
      </c>
      <c r="E323" s="20"/>
      <c r="F323" s="47">
        <f>F324</f>
        <v>1309.3</v>
      </c>
      <c r="G323" s="40">
        <f>G324</f>
        <v>1309.3</v>
      </c>
    </row>
    <row r="324" spans="1:7" ht="25.5">
      <c r="A324" s="14" t="s">
        <v>22</v>
      </c>
      <c r="B324" s="13" t="s">
        <v>57</v>
      </c>
      <c r="C324" s="13" t="s">
        <v>6</v>
      </c>
      <c r="D324" s="13" t="s">
        <v>352</v>
      </c>
      <c r="E324" s="20" t="s">
        <v>18</v>
      </c>
      <c r="F324" s="47">
        <f>F325</f>
        <v>1309.3</v>
      </c>
      <c r="G324" s="40">
        <f>G325</f>
        <v>1309.3</v>
      </c>
    </row>
    <row r="325" spans="1:7" ht="25.5">
      <c r="A325" s="14" t="s">
        <v>135</v>
      </c>
      <c r="B325" s="13" t="s">
        <v>57</v>
      </c>
      <c r="C325" s="13" t="s">
        <v>6</v>
      </c>
      <c r="D325" s="13" t="s">
        <v>352</v>
      </c>
      <c r="E325" s="20" t="s">
        <v>113</v>
      </c>
      <c r="F325" s="47">
        <v>1309.3</v>
      </c>
      <c r="G325" s="40">
        <v>1309.3</v>
      </c>
    </row>
    <row r="326" spans="1:7" ht="38.25">
      <c r="A326" s="59" t="s">
        <v>384</v>
      </c>
      <c r="B326" s="55" t="s">
        <v>57</v>
      </c>
      <c r="C326" s="55" t="s">
        <v>6</v>
      </c>
      <c r="D326" s="55" t="s">
        <v>385</v>
      </c>
      <c r="E326" s="20"/>
      <c r="F326" s="47">
        <f>F327</f>
        <v>602.7</v>
      </c>
      <c r="G326" s="40">
        <f>G327</f>
        <v>0</v>
      </c>
    </row>
    <row r="327" spans="1:7" ht="25.5">
      <c r="A327" s="59" t="s">
        <v>349</v>
      </c>
      <c r="B327" s="55" t="s">
        <v>57</v>
      </c>
      <c r="C327" s="55" t="s">
        <v>6</v>
      </c>
      <c r="D327" s="55" t="s">
        <v>385</v>
      </c>
      <c r="E327" s="20" t="s">
        <v>18</v>
      </c>
      <c r="F327" s="47">
        <f>F328</f>
        <v>602.7</v>
      </c>
      <c r="G327" s="40">
        <f>G328</f>
        <v>0</v>
      </c>
    </row>
    <row r="328" spans="1:7" ht="25.5">
      <c r="A328" s="59" t="s">
        <v>350</v>
      </c>
      <c r="B328" s="55" t="s">
        <v>57</v>
      </c>
      <c r="C328" s="55" t="s">
        <v>6</v>
      </c>
      <c r="D328" s="55" t="s">
        <v>385</v>
      </c>
      <c r="E328" s="20" t="s">
        <v>113</v>
      </c>
      <c r="F328" s="47">
        <v>602.7</v>
      </c>
      <c r="G328" s="40"/>
    </row>
    <row r="329" spans="1:7" ht="38.25">
      <c r="A329" s="14" t="s">
        <v>353</v>
      </c>
      <c r="B329" s="13" t="s">
        <v>57</v>
      </c>
      <c r="C329" s="13" t="s">
        <v>6</v>
      </c>
      <c r="D329" s="13" t="s">
        <v>354</v>
      </c>
      <c r="E329" s="20"/>
      <c r="F329" s="47">
        <f>F330</f>
        <v>1962</v>
      </c>
      <c r="G329" s="40">
        <f>G330</f>
        <v>0</v>
      </c>
    </row>
    <row r="330" spans="1:7" ht="25.5">
      <c r="A330" s="14" t="s">
        <v>22</v>
      </c>
      <c r="B330" s="13" t="s">
        <v>57</v>
      </c>
      <c r="C330" s="13" t="s">
        <v>6</v>
      </c>
      <c r="D330" s="13" t="s">
        <v>354</v>
      </c>
      <c r="E330" s="20" t="s">
        <v>18</v>
      </c>
      <c r="F330" s="47">
        <f>F331</f>
        <v>1962</v>
      </c>
      <c r="G330" s="40">
        <f>G331</f>
        <v>0</v>
      </c>
    </row>
    <row r="331" spans="1:7" ht="25.5">
      <c r="A331" s="14" t="s">
        <v>135</v>
      </c>
      <c r="B331" s="13" t="s">
        <v>57</v>
      </c>
      <c r="C331" s="13" t="s">
        <v>6</v>
      </c>
      <c r="D331" s="13" t="s">
        <v>354</v>
      </c>
      <c r="E331" s="20" t="s">
        <v>113</v>
      </c>
      <c r="F331" s="47">
        <v>1962</v>
      </c>
      <c r="G331" s="40"/>
    </row>
    <row r="332" spans="1:7" ht="12.75">
      <c r="A332" s="14" t="s">
        <v>536</v>
      </c>
      <c r="B332" s="22" t="s">
        <v>57</v>
      </c>
      <c r="C332" s="22" t="s">
        <v>7</v>
      </c>
      <c r="D332" s="22"/>
      <c r="E332" s="22"/>
      <c r="F332" s="47">
        <f aca="true" t="shared" si="11" ref="F332:G337">F333</f>
        <v>5000</v>
      </c>
      <c r="G332" s="47">
        <f t="shared" si="11"/>
        <v>0</v>
      </c>
    </row>
    <row r="333" spans="1:7" ht="38.25">
      <c r="A333" s="14" t="s">
        <v>457</v>
      </c>
      <c r="B333" s="22" t="s">
        <v>57</v>
      </c>
      <c r="C333" s="22" t="s">
        <v>7</v>
      </c>
      <c r="D333" s="22" t="s">
        <v>176</v>
      </c>
      <c r="E333" s="22"/>
      <c r="F333" s="47">
        <f t="shared" si="11"/>
        <v>5000</v>
      </c>
      <c r="G333" s="47">
        <f t="shared" si="11"/>
        <v>0</v>
      </c>
    </row>
    <row r="334" spans="1:7" ht="38.25">
      <c r="A334" s="14" t="s">
        <v>458</v>
      </c>
      <c r="B334" s="22" t="s">
        <v>57</v>
      </c>
      <c r="C334" s="22" t="s">
        <v>7</v>
      </c>
      <c r="D334" s="22" t="s">
        <v>177</v>
      </c>
      <c r="E334" s="22"/>
      <c r="F334" s="47">
        <f t="shared" si="11"/>
        <v>5000</v>
      </c>
      <c r="G334" s="47">
        <f t="shared" si="11"/>
        <v>0</v>
      </c>
    </row>
    <row r="335" spans="1:7" ht="38.25">
      <c r="A335" s="14" t="s">
        <v>495</v>
      </c>
      <c r="B335" s="22" t="s">
        <v>57</v>
      </c>
      <c r="C335" s="22" t="s">
        <v>7</v>
      </c>
      <c r="D335" s="22" t="s">
        <v>229</v>
      </c>
      <c r="E335" s="22"/>
      <c r="F335" s="47">
        <f t="shared" si="11"/>
        <v>5000</v>
      </c>
      <c r="G335" s="47">
        <f t="shared" si="11"/>
        <v>0</v>
      </c>
    </row>
    <row r="336" spans="1:7" ht="38.25">
      <c r="A336" s="14" t="s">
        <v>459</v>
      </c>
      <c r="B336" s="22" t="s">
        <v>57</v>
      </c>
      <c r="C336" s="22" t="s">
        <v>7</v>
      </c>
      <c r="D336" s="22" t="s">
        <v>178</v>
      </c>
      <c r="E336" s="22"/>
      <c r="F336" s="47">
        <f t="shared" si="11"/>
        <v>5000</v>
      </c>
      <c r="G336" s="47">
        <f t="shared" si="11"/>
        <v>0</v>
      </c>
    </row>
    <row r="337" spans="1:7" ht="12.75">
      <c r="A337" s="14" t="s">
        <v>34</v>
      </c>
      <c r="B337" s="22" t="s">
        <v>57</v>
      </c>
      <c r="C337" s="22" t="s">
        <v>7</v>
      </c>
      <c r="D337" s="22" t="s">
        <v>178</v>
      </c>
      <c r="E337" s="22" t="s">
        <v>35</v>
      </c>
      <c r="F337" s="47">
        <f t="shared" si="11"/>
        <v>5000</v>
      </c>
      <c r="G337" s="47">
        <f t="shared" si="11"/>
        <v>0</v>
      </c>
    </row>
    <row r="338" spans="1:7" ht="38.25">
      <c r="A338" s="14" t="s">
        <v>537</v>
      </c>
      <c r="B338" s="22" t="s">
        <v>57</v>
      </c>
      <c r="C338" s="22" t="s">
        <v>7</v>
      </c>
      <c r="D338" s="22" t="s">
        <v>178</v>
      </c>
      <c r="E338" s="22" t="s">
        <v>118</v>
      </c>
      <c r="F338" s="47">
        <v>5000</v>
      </c>
      <c r="G338" s="43"/>
    </row>
    <row r="339" spans="1:7" ht="12.75">
      <c r="A339" s="14"/>
      <c r="B339" s="13"/>
      <c r="C339" s="13"/>
      <c r="D339" s="20"/>
      <c r="E339" s="20"/>
      <c r="F339" s="47"/>
      <c r="G339" s="43"/>
    </row>
    <row r="340" spans="1:7" ht="12.75">
      <c r="A340" s="14" t="s">
        <v>60</v>
      </c>
      <c r="B340" s="13" t="s">
        <v>57</v>
      </c>
      <c r="C340" s="13" t="s">
        <v>12</v>
      </c>
      <c r="D340" s="13"/>
      <c r="E340" s="13"/>
      <c r="F340" s="47">
        <f>F341+F347</f>
        <v>74438</v>
      </c>
      <c r="G340" s="40">
        <f>G341+G347</f>
        <v>0</v>
      </c>
    </row>
    <row r="341" spans="1:7" ht="25.5">
      <c r="A341" s="14" t="s">
        <v>429</v>
      </c>
      <c r="B341" s="13" t="s">
        <v>57</v>
      </c>
      <c r="C341" s="13" t="s">
        <v>12</v>
      </c>
      <c r="D341" s="13" t="s">
        <v>156</v>
      </c>
      <c r="E341" s="13"/>
      <c r="F341" s="47">
        <f aca="true" t="shared" si="12" ref="F341:G344">F342</f>
        <v>43341</v>
      </c>
      <c r="G341" s="40">
        <f t="shared" si="12"/>
        <v>0</v>
      </c>
    </row>
    <row r="342" spans="1:7" ht="25.5">
      <c r="A342" s="14" t="s">
        <v>439</v>
      </c>
      <c r="B342" s="13" t="s">
        <v>57</v>
      </c>
      <c r="C342" s="13" t="s">
        <v>12</v>
      </c>
      <c r="D342" s="13" t="s">
        <v>238</v>
      </c>
      <c r="E342" s="13"/>
      <c r="F342" s="47">
        <f t="shared" si="12"/>
        <v>43341</v>
      </c>
      <c r="G342" s="40">
        <f t="shared" si="12"/>
        <v>0</v>
      </c>
    </row>
    <row r="343" spans="1:7" ht="38.25">
      <c r="A343" s="14" t="s">
        <v>440</v>
      </c>
      <c r="B343" s="13" t="s">
        <v>57</v>
      </c>
      <c r="C343" s="13" t="s">
        <v>12</v>
      </c>
      <c r="D343" s="13" t="s">
        <v>198</v>
      </c>
      <c r="E343" s="13"/>
      <c r="F343" s="47">
        <f>F344</f>
        <v>43341</v>
      </c>
      <c r="G343" s="47">
        <f>G344</f>
        <v>0</v>
      </c>
    </row>
    <row r="344" spans="1:7" ht="25.5">
      <c r="A344" s="14" t="s">
        <v>22</v>
      </c>
      <c r="B344" s="13" t="s">
        <v>57</v>
      </c>
      <c r="C344" s="13" t="s">
        <v>12</v>
      </c>
      <c r="D344" s="13" t="s">
        <v>198</v>
      </c>
      <c r="E344" s="13" t="s">
        <v>18</v>
      </c>
      <c r="F344" s="47">
        <f t="shared" si="12"/>
        <v>43341</v>
      </c>
      <c r="G344" s="40">
        <f t="shared" si="12"/>
        <v>0</v>
      </c>
    </row>
    <row r="345" spans="1:7" ht="25.5">
      <c r="A345" s="14" t="s">
        <v>135</v>
      </c>
      <c r="B345" s="13" t="s">
        <v>57</v>
      </c>
      <c r="C345" s="13" t="s">
        <v>12</v>
      </c>
      <c r="D345" s="13" t="s">
        <v>198</v>
      </c>
      <c r="E345" s="13" t="s">
        <v>113</v>
      </c>
      <c r="F345" s="47">
        <v>43341</v>
      </c>
      <c r="G345" s="40"/>
    </row>
    <row r="346" spans="1:7" ht="12.75">
      <c r="A346" s="14"/>
      <c r="B346" s="13"/>
      <c r="C346" s="13"/>
      <c r="D346" s="13"/>
      <c r="E346" s="13"/>
      <c r="F346" s="47"/>
      <c r="G346" s="40"/>
    </row>
    <row r="347" spans="1:7" ht="38.25">
      <c r="A347" s="14" t="s">
        <v>441</v>
      </c>
      <c r="B347" s="13" t="s">
        <v>57</v>
      </c>
      <c r="C347" s="13" t="s">
        <v>12</v>
      </c>
      <c r="D347" s="13" t="s">
        <v>332</v>
      </c>
      <c r="E347" s="13"/>
      <c r="F347" s="47">
        <f>F348</f>
        <v>31097</v>
      </c>
      <c r="G347" s="47">
        <f>G348</f>
        <v>0</v>
      </c>
    </row>
    <row r="348" spans="1:7" ht="25.5">
      <c r="A348" s="14" t="s">
        <v>481</v>
      </c>
      <c r="B348" s="13" t="s">
        <v>57</v>
      </c>
      <c r="C348" s="13" t="s">
        <v>12</v>
      </c>
      <c r="D348" s="13" t="s">
        <v>333</v>
      </c>
      <c r="E348" s="13"/>
      <c r="F348" s="47">
        <f>F349</f>
        <v>31097</v>
      </c>
      <c r="G348" s="40">
        <f>G349</f>
        <v>0</v>
      </c>
    </row>
    <row r="349" spans="1:8" ht="38.25">
      <c r="A349" s="60" t="s">
        <v>482</v>
      </c>
      <c r="B349" s="13" t="s">
        <v>57</v>
      </c>
      <c r="C349" s="13" t="s">
        <v>12</v>
      </c>
      <c r="D349" s="13" t="s">
        <v>356</v>
      </c>
      <c r="E349" s="13"/>
      <c r="F349" s="47">
        <f>F350</f>
        <v>31097</v>
      </c>
      <c r="G349" s="40"/>
      <c r="H349" s="31"/>
    </row>
    <row r="350" spans="1:8" ht="32.25" customHeight="1">
      <c r="A350" s="60" t="s">
        <v>22</v>
      </c>
      <c r="B350" s="13" t="s">
        <v>57</v>
      </c>
      <c r="C350" s="13" t="s">
        <v>12</v>
      </c>
      <c r="D350" s="13" t="s">
        <v>356</v>
      </c>
      <c r="E350" s="13" t="s">
        <v>18</v>
      </c>
      <c r="F350" s="47">
        <f>F351</f>
        <v>31097</v>
      </c>
      <c r="G350" s="40"/>
      <c r="H350" s="31"/>
    </row>
    <row r="351" spans="1:7" ht="25.5" customHeight="1">
      <c r="A351" s="14" t="s">
        <v>135</v>
      </c>
      <c r="B351" s="13" t="s">
        <v>57</v>
      </c>
      <c r="C351" s="13" t="s">
        <v>12</v>
      </c>
      <c r="D351" s="13" t="s">
        <v>356</v>
      </c>
      <c r="E351" s="13" t="s">
        <v>113</v>
      </c>
      <c r="F351" s="47">
        <v>31097</v>
      </c>
      <c r="G351" s="40"/>
    </row>
    <row r="352" spans="1:7" ht="12.75">
      <c r="A352" s="14"/>
      <c r="B352" s="13"/>
      <c r="C352" s="13"/>
      <c r="D352" s="13"/>
      <c r="E352" s="13"/>
      <c r="F352" s="61"/>
      <c r="G352" s="42"/>
    </row>
    <row r="353" spans="1:7" ht="12.75">
      <c r="A353" s="14" t="s">
        <v>65</v>
      </c>
      <c r="B353" s="13" t="s">
        <v>57</v>
      </c>
      <c r="C353" s="13" t="s">
        <v>57</v>
      </c>
      <c r="D353" s="13"/>
      <c r="E353" s="13"/>
      <c r="F353" s="47">
        <f>F354+F370+F361</f>
        <v>141780</v>
      </c>
      <c r="G353" s="47">
        <f>G354+G370+G361</f>
        <v>106500</v>
      </c>
    </row>
    <row r="354" spans="1:7" ht="38.25">
      <c r="A354" s="57" t="s">
        <v>437</v>
      </c>
      <c r="B354" s="55" t="s">
        <v>57</v>
      </c>
      <c r="C354" s="13" t="s">
        <v>57</v>
      </c>
      <c r="D354" s="55" t="s">
        <v>199</v>
      </c>
      <c r="E354" s="13"/>
      <c r="F354" s="61">
        <f>F355</f>
        <v>1080</v>
      </c>
      <c r="G354" s="45">
        <f>G356</f>
        <v>0</v>
      </c>
    </row>
    <row r="355" spans="1:7" ht="38.25">
      <c r="A355" s="57" t="s">
        <v>438</v>
      </c>
      <c r="B355" s="55" t="s">
        <v>57</v>
      </c>
      <c r="C355" s="13" t="s">
        <v>57</v>
      </c>
      <c r="D355" s="55" t="s">
        <v>241</v>
      </c>
      <c r="E355" s="13"/>
      <c r="F355" s="61">
        <f>F356</f>
        <v>1080</v>
      </c>
      <c r="G355" s="45">
        <f>G357</f>
        <v>0</v>
      </c>
    </row>
    <row r="356" spans="1:7" ht="38.25">
      <c r="A356" s="14" t="s">
        <v>483</v>
      </c>
      <c r="B356" s="20" t="s">
        <v>57</v>
      </c>
      <c r="C356" s="20" t="s">
        <v>57</v>
      </c>
      <c r="D356" s="20" t="s">
        <v>200</v>
      </c>
      <c r="E356" s="20"/>
      <c r="F356" s="46">
        <f>F357+F359</f>
        <v>1080</v>
      </c>
      <c r="G356" s="43">
        <f>G357+G359</f>
        <v>0</v>
      </c>
    </row>
    <row r="357" spans="1:7" ht="25.5">
      <c r="A357" s="14" t="s">
        <v>22</v>
      </c>
      <c r="B357" s="20" t="s">
        <v>57</v>
      </c>
      <c r="C357" s="20" t="s">
        <v>57</v>
      </c>
      <c r="D357" s="20" t="s">
        <v>200</v>
      </c>
      <c r="E357" s="20" t="s">
        <v>18</v>
      </c>
      <c r="F357" s="46">
        <f>F358</f>
        <v>920</v>
      </c>
      <c r="G357" s="43">
        <f>G358</f>
        <v>0</v>
      </c>
    </row>
    <row r="358" spans="1:14" ht="25.5">
      <c r="A358" s="14" t="s">
        <v>135</v>
      </c>
      <c r="B358" s="20" t="s">
        <v>57</v>
      </c>
      <c r="C358" s="20" t="s">
        <v>57</v>
      </c>
      <c r="D358" s="20" t="s">
        <v>200</v>
      </c>
      <c r="E358" s="20" t="s">
        <v>113</v>
      </c>
      <c r="F358" s="46">
        <v>920</v>
      </c>
      <c r="G358" s="43"/>
      <c r="K358" s="38"/>
      <c r="L358" s="39"/>
      <c r="M358" s="39"/>
      <c r="N358" s="39"/>
    </row>
    <row r="359" spans="1:14" ht="12.75">
      <c r="A359" s="14" t="s">
        <v>312</v>
      </c>
      <c r="B359" s="20" t="s">
        <v>57</v>
      </c>
      <c r="C359" s="20" t="s">
        <v>57</v>
      </c>
      <c r="D359" s="20" t="s">
        <v>200</v>
      </c>
      <c r="E359" s="20" t="s">
        <v>89</v>
      </c>
      <c r="F359" s="46">
        <f>F360</f>
        <v>160</v>
      </c>
      <c r="G359" s="43">
        <f>G360</f>
        <v>0</v>
      </c>
      <c r="K359" s="38"/>
      <c r="L359" s="39"/>
      <c r="M359" s="39"/>
      <c r="N359" s="39"/>
    </row>
    <row r="360" spans="1:14" ht="12.75">
      <c r="A360" s="14" t="s">
        <v>313</v>
      </c>
      <c r="B360" s="20" t="s">
        <v>57</v>
      </c>
      <c r="C360" s="20" t="s">
        <v>57</v>
      </c>
      <c r="D360" s="20" t="s">
        <v>200</v>
      </c>
      <c r="E360" s="20" t="s">
        <v>314</v>
      </c>
      <c r="F360" s="46">
        <v>160</v>
      </c>
      <c r="G360" s="43"/>
      <c r="K360" s="16"/>
      <c r="L360" s="16"/>
      <c r="M360" s="16"/>
      <c r="N360" s="16"/>
    </row>
    <row r="361" spans="1:14" ht="25.5">
      <c r="A361" s="14" t="s">
        <v>429</v>
      </c>
      <c r="B361" s="20" t="s">
        <v>57</v>
      </c>
      <c r="C361" s="20" t="s">
        <v>57</v>
      </c>
      <c r="D361" s="13" t="s">
        <v>156</v>
      </c>
      <c r="E361" s="20"/>
      <c r="F361" s="46">
        <f>F362</f>
        <v>1600</v>
      </c>
      <c r="G361" s="46">
        <f>G362</f>
        <v>1500</v>
      </c>
      <c r="K361" s="16"/>
      <c r="L361" s="16"/>
      <c r="M361" s="16"/>
      <c r="N361" s="16"/>
    </row>
    <row r="362" spans="1:14" ht="25.5">
      <c r="A362" s="14" t="s">
        <v>439</v>
      </c>
      <c r="B362" s="20" t="s">
        <v>57</v>
      </c>
      <c r="C362" s="20" t="s">
        <v>57</v>
      </c>
      <c r="D362" s="13" t="s">
        <v>238</v>
      </c>
      <c r="E362" s="20"/>
      <c r="F362" s="46">
        <f>F366+F363</f>
        <v>1600</v>
      </c>
      <c r="G362" s="46">
        <f>G366+G363</f>
        <v>1500</v>
      </c>
      <c r="K362" s="16"/>
      <c r="L362" s="16"/>
      <c r="M362" s="16"/>
      <c r="N362" s="16"/>
    </row>
    <row r="363" spans="1:14" ht="25.5">
      <c r="A363" s="14" t="s">
        <v>379</v>
      </c>
      <c r="B363" s="22" t="s">
        <v>57</v>
      </c>
      <c r="C363" s="22" t="s">
        <v>57</v>
      </c>
      <c r="D363" s="22" t="s">
        <v>198</v>
      </c>
      <c r="E363" s="20"/>
      <c r="F363" s="46">
        <f>F364</f>
        <v>100</v>
      </c>
      <c r="G363" s="43">
        <f>G364</f>
        <v>0</v>
      </c>
      <c r="K363" s="16"/>
      <c r="L363" s="16"/>
      <c r="M363" s="16"/>
      <c r="N363" s="16"/>
    </row>
    <row r="364" spans="1:14" ht="25.5">
      <c r="A364" s="14" t="s">
        <v>22</v>
      </c>
      <c r="B364" s="22" t="s">
        <v>57</v>
      </c>
      <c r="C364" s="22" t="s">
        <v>57</v>
      </c>
      <c r="D364" s="22" t="s">
        <v>511</v>
      </c>
      <c r="E364" s="20" t="s">
        <v>18</v>
      </c>
      <c r="F364" s="46">
        <f>F365</f>
        <v>100</v>
      </c>
      <c r="G364" s="43">
        <f>G365</f>
        <v>0</v>
      </c>
      <c r="K364" s="16"/>
      <c r="L364" s="16"/>
      <c r="M364" s="16"/>
      <c r="N364" s="16"/>
    </row>
    <row r="365" spans="1:14" ht="25.5">
      <c r="A365" s="14" t="s">
        <v>135</v>
      </c>
      <c r="B365" s="22" t="s">
        <v>57</v>
      </c>
      <c r="C365" s="22" t="s">
        <v>57</v>
      </c>
      <c r="D365" s="22" t="s">
        <v>511</v>
      </c>
      <c r="E365" s="20" t="s">
        <v>113</v>
      </c>
      <c r="F365" s="46">
        <v>100</v>
      </c>
      <c r="G365" s="43"/>
      <c r="K365" s="16"/>
      <c r="L365" s="16"/>
      <c r="M365" s="16"/>
      <c r="N365" s="16"/>
    </row>
    <row r="366" spans="1:14" ht="51">
      <c r="A366" s="85" t="s">
        <v>531</v>
      </c>
      <c r="B366" s="20" t="s">
        <v>57</v>
      </c>
      <c r="C366" s="20" t="s">
        <v>57</v>
      </c>
      <c r="D366" s="20" t="s">
        <v>532</v>
      </c>
      <c r="E366" s="20"/>
      <c r="F366" s="46">
        <f>F367</f>
        <v>1500</v>
      </c>
      <c r="G366" s="46">
        <f>G367</f>
        <v>1500</v>
      </c>
      <c r="K366" s="16"/>
      <c r="L366" s="16"/>
      <c r="M366" s="16"/>
      <c r="N366" s="16"/>
    </row>
    <row r="367" spans="1:14" ht="25.5">
      <c r="A367" s="14" t="s">
        <v>22</v>
      </c>
      <c r="B367" s="20" t="s">
        <v>57</v>
      </c>
      <c r="C367" s="20" t="s">
        <v>57</v>
      </c>
      <c r="D367" s="20" t="s">
        <v>532</v>
      </c>
      <c r="E367" s="20" t="s">
        <v>18</v>
      </c>
      <c r="F367" s="46">
        <f>F368</f>
        <v>1500</v>
      </c>
      <c r="G367" s="46">
        <f>G368</f>
        <v>1500</v>
      </c>
      <c r="K367" s="16"/>
      <c r="L367" s="16"/>
      <c r="M367" s="16"/>
      <c r="N367" s="16"/>
    </row>
    <row r="368" spans="1:14" ht="25.5">
      <c r="A368" s="14" t="s">
        <v>135</v>
      </c>
      <c r="B368" s="20" t="s">
        <v>57</v>
      </c>
      <c r="C368" s="20" t="s">
        <v>57</v>
      </c>
      <c r="D368" s="20" t="s">
        <v>532</v>
      </c>
      <c r="E368" s="20" t="s">
        <v>113</v>
      </c>
      <c r="F368" s="46">
        <v>1500</v>
      </c>
      <c r="G368" s="43">
        <v>1500</v>
      </c>
      <c r="K368" s="16"/>
      <c r="L368" s="16"/>
      <c r="M368" s="16"/>
      <c r="N368" s="16"/>
    </row>
    <row r="369" spans="1:14" ht="12.75">
      <c r="A369" s="14"/>
      <c r="B369" s="20"/>
      <c r="C369" s="20"/>
      <c r="D369" s="20"/>
      <c r="E369" s="20"/>
      <c r="F369" s="46"/>
      <c r="G369" s="43"/>
      <c r="K369" s="16"/>
      <c r="L369" s="16"/>
      <c r="M369" s="16"/>
      <c r="N369" s="16"/>
    </row>
    <row r="370" spans="1:14" ht="38.25">
      <c r="A370" s="14" t="s">
        <v>441</v>
      </c>
      <c r="B370" s="13" t="s">
        <v>57</v>
      </c>
      <c r="C370" s="20" t="s">
        <v>57</v>
      </c>
      <c r="D370" s="13" t="s">
        <v>332</v>
      </c>
      <c r="E370" s="20"/>
      <c r="F370" s="46">
        <f>F371</f>
        <v>139100</v>
      </c>
      <c r="G370" s="46">
        <f>G371</f>
        <v>105000</v>
      </c>
      <c r="K370" s="16"/>
      <c r="L370" s="16"/>
      <c r="M370" s="16"/>
      <c r="N370" s="16"/>
    </row>
    <row r="371" spans="1:14" ht="25.5">
      <c r="A371" s="14" t="s">
        <v>481</v>
      </c>
      <c r="B371" s="13" t="s">
        <v>57</v>
      </c>
      <c r="C371" s="20" t="s">
        <v>57</v>
      </c>
      <c r="D371" s="13" t="s">
        <v>333</v>
      </c>
      <c r="E371" s="20"/>
      <c r="F371" s="46">
        <f>F375+F372</f>
        <v>139100</v>
      </c>
      <c r="G371" s="46">
        <f>G375+G372</f>
        <v>105000</v>
      </c>
      <c r="K371" s="16"/>
      <c r="L371" s="16"/>
      <c r="M371" s="16"/>
      <c r="N371" s="16"/>
    </row>
    <row r="372" spans="1:14" ht="38.25">
      <c r="A372" s="60" t="s">
        <v>482</v>
      </c>
      <c r="B372" s="13" t="s">
        <v>57</v>
      </c>
      <c r="C372" s="20" t="s">
        <v>57</v>
      </c>
      <c r="D372" s="13" t="s">
        <v>356</v>
      </c>
      <c r="E372" s="13"/>
      <c r="F372" s="46">
        <f>F373</f>
        <v>23228</v>
      </c>
      <c r="G372" s="46">
        <f>G373</f>
        <v>0</v>
      </c>
      <c r="K372" s="16"/>
      <c r="L372" s="16"/>
      <c r="M372" s="16"/>
      <c r="N372" s="16"/>
    </row>
    <row r="373" spans="1:14" ht="25.5">
      <c r="A373" s="60" t="s">
        <v>22</v>
      </c>
      <c r="B373" s="13" t="s">
        <v>57</v>
      </c>
      <c r="C373" s="20" t="s">
        <v>57</v>
      </c>
      <c r="D373" s="13" t="s">
        <v>356</v>
      </c>
      <c r="E373" s="13" t="s">
        <v>18</v>
      </c>
      <c r="F373" s="46">
        <f>F374</f>
        <v>23228</v>
      </c>
      <c r="G373" s="46">
        <f>G374</f>
        <v>0</v>
      </c>
      <c r="K373" s="16"/>
      <c r="L373" s="16"/>
      <c r="M373" s="16"/>
      <c r="N373" s="16"/>
    </row>
    <row r="374" spans="1:14" ht="25.5">
      <c r="A374" s="14" t="s">
        <v>135</v>
      </c>
      <c r="B374" s="13" t="s">
        <v>57</v>
      </c>
      <c r="C374" s="20" t="s">
        <v>57</v>
      </c>
      <c r="D374" s="13" t="s">
        <v>356</v>
      </c>
      <c r="E374" s="13" t="s">
        <v>113</v>
      </c>
      <c r="F374" s="46">
        <v>23228</v>
      </c>
      <c r="G374" s="46"/>
      <c r="K374" s="16"/>
      <c r="L374" s="16"/>
      <c r="M374" s="16"/>
      <c r="N374" s="16"/>
    </row>
    <row r="375" spans="1:14" ht="51">
      <c r="A375" s="85" t="s">
        <v>530</v>
      </c>
      <c r="B375" s="20" t="s">
        <v>57</v>
      </c>
      <c r="C375" s="20" t="s">
        <v>57</v>
      </c>
      <c r="D375" s="20" t="s">
        <v>480</v>
      </c>
      <c r="E375" s="20"/>
      <c r="F375" s="46">
        <f>F376</f>
        <v>115872</v>
      </c>
      <c r="G375" s="46">
        <f>G376</f>
        <v>105000</v>
      </c>
      <c r="K375" s="16"/>
      <c r="L375" s="16"/>
      <c r="M375" s="16"/>
      <c r="N375" s="16"/>
    </row>
    <row r="376" spans="1:14" ht="25.5">
      <c r="A376" s="14" t="s">
        <v>22</v>
      </c>
      <c r="B376" s="20" t="s">
        <v>57</v>
      </c>
      <c r="C376" s="20" t="s">
        <v>57</v>
      </c>
      <c r="D376" s="20" t="s">
        <v>480</v>
      </c>
      <c r="E376" s="20" t="s">
        <v>18</v>
      </c>
      <c r="F376" s="46">
        <f>F377</f>
        <v>115872</v>
      </c>
      <c r="G376" s="46">
        <f>G377</f>
        <v>105000</v>
      </c>
      <c r="K376" s="16"/>
      <c r="L376" s="16"/>
      <c r="M376" s="16"/>
      <c r="N376" s="16"/>
    </row>
    <row r="377" spans="1:14" ht="25.5">
      <c r="A377" s="14" t="s">
        <v>135</v>
      </c>
      <c r="B377" s="20" t="s">
        <v>57</v>
      </c>
      <c r="C377" s="20" t="s">
        <v>57</v>
      </c>
      <c r="D377" s="20" t="s">
        <v>480</v>
      </c>
      <c r="E377" s="20" t="s">
        <v>113</v>
      </c>
      <c r="F377" s="46">
        <v>115872</v>
      </c>
      <c r="G377" s="43">
        <v>105000</v>
      </c>
      <c r="K377" s="16"/>
      <c r="L377" s="16"/>
      <c r="M377" s="16"/>
      <c r="N377" s="16"/>
    </row>
    <row r="378" spans="1:7" ht="12.75">
      <c r="A378" s="14" t="s">
        <v>66</v>
      </c>
      <c r="B378" s="20" t="s">
        <v>24</v>
      </c>
      <c r="C378" s="20"/>
      <c r="D378" s="20"/>
      <c r="E378" s="20"/>
      <c r="F378" s="46">
        <f>F379</f>
        <v>2052</v>
      </c>
      <c r="G378" s="43">
        <f>G379</f>
        <v>0</v>
      </c>
    </row>
    <row r="379" spans="1:7" ht="12.75">
      <c r="A379" s="14" t="s">
        <v>67</v>
      </c>
      <c r="B379" s="20" t="s">
        <v>24</v>
      </c>
      <c r="C379" s="20" t="s">
        <v>57</v>
      </c>
      <c r="D379" s="20"/>
      <c r="E379" s="20"/>
      <c r="F379" s="46">
        <f>F380</f>
        <v>2052</v>
      </c>
      <c r="G379" s="43">
        <f>G380</f>
        <v>0</v>
      </c>
    </row>
    <row r="380" spans="1:7" ht="38.25">
      <c r="A380" s="14" t="s">
        <v>477</v>
      </c>
      <c r="B380" s="13" t="s">
        <v>24</v>
      </c>
      <c r="C380" s="13" t="s">
        <v>57</v>
      </c>
      <c r="D380" s="20" t="s">
        <v>201</v>
      </c>
      <c r="E380" s="13"/>
      <c r="F380" s="46">
        <f>F382</f>
        <v>2052</v>
      </c>
      <c r="G380" s="43">
        <f>G382</f>
        <v>0</v>
      </c>
    </row>
    <row r="381" spans="1:7" ht="38.25">
      <c r="A381" s="14" t="s">
        <v>478</v>
      </c>
      <c r="B381" s="13" t="s">
        <v>24</v>
      </c>
      <c r="C381" s="13" t="s">
        <v>57</v>
      </c>
      <c r="D381" s="20" t="s">
        <v>242</v>
      </c>
      <c r="E381" s="13"/>
      <c r="F381" s="46">
        <f>F383</f>
        <v>2052</v>
      </c>
      <c r="G381" s="43">
        <f>G383</f>
        <v>0</v>
      </c>
    </row>
    <row r="382" spans="1:7" ht="38.25">
      <c r="A382" s="14" t="s">
        <v>479</v>
      </c>
      <c r="B382" s="13" t="s">
        <v>24</v>
      </c>
      <c r="C382" s="13" t="s">
        <v>57</v>
      </c>
      <c r="D382" s="20" t="s">
        <v>202</v>
      </c>
      <c r="E382" s="13"/>
      <c r="F382" s="46">
        <f>F383</f>
        <v>2052</v>
      </c>
      <c r="G382" s="43">
        <f>G383</f>
        <v>0</v>
      </c>
    </row>
    <row r="383" spans="1:7" ht="25.5">
      <c r="A383" s="14" t="s">
        <v>22</v>
      </c>
      <c r="B383" s="13" t="s">
        <v>24</v>
      </c>
      <c r="C383" s="13" t="s">
        <v>57</v>
      </c>
      <c r="D383" s="20" t="s">
        <v>202</v>
      </c>
      <c r="E383" s="13" t="s">
        <v>18</v>
      </c>
      <c r="F383" s="46">
        <f>F384</f>
        <v>2052</v>
      </c>
      <c r="G383" s="43">
        <f>G384</f>
        <v>0</v>
      </c>
    </row>
    <row r="384" spans="1:7" ht="25.5">
      <c r="A384" s="14" t="s">
        <v>135</v>
      </c>
      <c r="B384" s="13" t="s">
        <v>24</v>
      </c>
      <c r="C384" s="13" t="s">
        <v>57</v>
      </c>
      <c r="D384" s="20" t="s">
        <v>202</v>
      </c>
      <c r="E384" s="13" t="s">
        <v>113</v>
      </c>
      <c r="F384" s="46">
        <v>2052</v>
      </c>
      <c r="G384" s="43"/>
    </row>
    <row r="385" spans="1:7" ht="12.75">
      <c r="A385" s="14"/>
      <c r="B385" s="13"/>
      <c r="C385" s="13"/>
      <c r="D385" s="20"/>
      <c r="E385" s="13"/>
      <c r="F385" s="46"/>
      <c r="G385" s="43"/>
    </row>
    <row r="386" spans="1:7" ht="12.75">
      <c r="A386" s="14" t="s">
        <v>68</v>
      </c>
      <c r="B386" s="13" t="s">
        <v>29</v>
      </c>
      <c r="C386" s="13"/>
      <c r="D386" s="20"/>
      <c r="E386" s="13"/>
      <c r="F386" s="46">
        <f>F387+F418+F524+F533+F546+F479</f>
        <v>895908.8</v>
      </c>
      <c r="G386" s="43">
        <f>G387+G418+G524+G533+G546+G479</f>
        <v>593823.5</v>
      </c>
    </row>
    <row r="387" spans="1:7" ht="12.75">
      <c r="A387" s="14" t="s">
        <v>69</v>
      </c>
      <c r="B387" s="13" t="s">
        <v>29</v>
      </c>
      <c r="C387" s="13" t="s">
        <v>6</v>
      </c>
      <c r="D387" s="20"/>
      <c r="E387" s="13"/>
      <c r="F387" s="46">
        <f>F388</f>
        <v>328751.69999999995</v>
      </c>
      <c r="G387" s="43">
        <f>G388</f>
        <v>218237.59999999998</v>
      </c>
    </row>
    <row r="388" spans="1:7" ht="25.5">
      <c r="A388" s="14" t="s">
        <v>103</v>
      </c>
      <c r="B388" s="20" t="s">
        <v>29</v>
      </c>
      <c r="C388" s="20" t="s">
        <v>6</v>
      </c>
      <c r="D388" s="20" t="s">
        <v>154</v>
      </c>
      <c r="E388" s="20"/>
      <c r="F388" s="46">
        <f>F389+F411</f>
        <v>328751.69999999995</v>
      </c>
      <c r="G388" s="43">
        <f>G389+G411</f>
        <v>218237.59999999998</v>
      </c>
    </row>
    <row r="389" spans="1:7" ht="25.5">
      <c r="A389" s="14" t="s">
        <v>104</v>
      </c>
      <c r="B389" s="13" t="s">
        <v>29</v>
      </c>
      <c r="C389" s="13" t="s">
        <v>6</v>
      </c>
      <c r="D389" s="13" t="s">
        <v>155</v>
      </c>
      <c r="E389" s="13"/>
      <c r="F389" s="47">
        <f>F390</f>
        <v>315869.6</v>
      </c>
      <c r="G389" s="40">
        <f>G390</f>
        <v>218237.59999999998</v>
      </c>
    </row>
    <row r="390" spans="1:7" ht="25.5">
      <c r="A390" s="14" t="s">
        <v>258</v>
      </c>
      <c r="B390" s="13" t="s">
        <v>29</v>
      </c>
      <c r="C390" s="13" t="s">
        <v>6</v>
      </c>
      <c r="D390" s="13" t="s">
        <v>240</v>
      </c>
      <c r="E390" s="13"/>
      <c r="F390" s="47">
        <f>F391+F396+F406+F401</f>
        <v>315869.6</v>
      </c>
      <c r="G390" s="47">
        <f>G391+G396+G406+G401</f>
        <v>218237.59999999998</v>
      </c>
    </row>
    <row r="391" spans="1:7" ht="63.75">
      <c r="A391" s="14" t="s">
        <v>108</v>
      </c>
      <c r="B391" s="13" t="s">
        <v>29</v>
      </c>
      <c r="C391" s="13" t="s">
        <v>6</v>
      </c>
      <c r="D391" s="13" t="s">
        <v>203</v>
      </c>
      <c r="E391" s="13"/>
      <c r="F391" s="47">
        <f>F392</f>
        <v>85933.5</v>
      </c>
      <c r="G391" s="47">
        <f>G392</f>
        <v>0</v>
      </c>
    </row>
    <row r="392" spans="1:7" ht="25.5">
      <c r="A392" s="14" t="s">
        <v>70</v>
      </c>
      <c r="B392" s="13" t="s">
        <v>29</v>
      </c>
      <c r="C392" s="13" t="s">
        <v>6</v>
      </c>
      <c r="D392" s="13" t="s">
        <v>203</v>
      </c>
      <c r="E392" s="13" t="s">
        <v>71</v>
      </c>
      <c r="F392" s="47">
        <f>F393+F394</f>
        <v>85933.5</v>
      </c>
      <c r="G392" s="40">
        <f>G393+G394</f>
        <v>0</v>
      </c>
    </row>
    <row r="393" spans="1:7" ht="12.75">
      <c r="A393" s="14" t="s">
        <v>120</v>
      </c>
      <c r="B393" s="13" t="s">
        <v>29</v>
      </c>
      <c r="C393" s="13" t="s">
        <v>6</v>
      </c>
      <c r="D393" s="13" t="s">
        <v>203</v>
      </c>
      <c r="E393" s="13" t="s">
        <v>122</v>
      </c>
      <c r="F393" s="47">
        <v>67692.2</v>
      </c>
      <c r="G393" s="47"/>
    </row>
    <row r="394" spans="1:7" ht="12.75">
      <c r="A394" s="14" t="s">
        <v>121</v>
      </c>
      <c r="B394" s="13" t="s">
        <v>29</v>
      </c>
      <c r="C394" s="13" t="s">
        <v>6</v>
      </c>
      <c r="D394" s="13" t="s">
        <v>203</v>
      </c>
      <c r="E394" s="13" t="s">
        <v>123</v>
      </c>
      <c r="F394" s="47">
        <v>18241.3</v>
      </c>
      <c r="G394" s="40"/>
    </row>
    <row r="395" spans="1:7" ht="12.75">
      <c r="A395" s="14"/>
      <c r="B395" s="13"/>
      <c r="C395" s="13"/>
      <c r="D395" s="13"/>
      <c r="E395" s="13"/>
      <c r="F395" s="47"/>
      <c r="G395" s="40"/>
    </row>
    <row r="396" spans="1:7" ht="51">
      <c r="A396" s="14" t="s">
        <v>549</v>
      </c>
      <c r="B396" s="22" t="s">
        <v>29</v>
      </c>
      <c r="C396" s="22" t="s">
        <v>6</v>
      </c>
      <c r="D396" s="22" t="s">
        <v>316</v>
      </c>
      <c r="E396" s="13"/>
      <c r="F396" s="47">
        <f>F397</f>
        <v>35095.5</v>
      </c>
      <c r="G396" s="40">
        <f>G397</f>
        <v>35095.5</v>
      </c>
    </row>
    <row r="397" spans="1:7" ht="25.5">
      <c r="A397" s="14" t="s">
        <v>70</v>
      </c>
      <c r="B397" s="22" t="s">
        <v>29</v>
      </c>
      <c r="C397" s="22" t="s">
        <v>6</v>
      </c>
      <c r="D397" s="22" t="s">
        <v>316</v>
      </c>
      <c r="E397" s="13" t="s">
        <v>71</v>
      </c>
      <c r="F397" s="47">
        <f>F398+F399</f>
        <v>35095.5</v>
      </c>
      <c r="G397" s="40">
        <f>G398+G399</f>
        <v>35095.5</v>
      </c>
    </row>
    <row r="398" spans="1:7" ht="12.75">
      <c r="A398" s="14" t="s">
        <v>120</v>
      </c>
      <c r="B398" s="22" t="s">
        <v>29</v>
      </c>
      <c r="C398" s="22" t="s">
        <v>6</v>
      </c>
      <c r="D398" s="22" t="s">
        <v>316</v>
      </c>
      <c r="E398" s="13" t="s">
        <v>122</v>
      </c>
      <c r="F398" s="48">
        <v>27433</v>
      </c>
      <c r="G398" s="48">
        <v>27433</v>
      </c>
    </row>
    <row r="399" spans="1:7" ht="12.75">
      <c r="A399" s="14" t="s">
        <v>121</v>
      </c>
      <c r="B399" s="22" t="s">
        <v>29</v>
      </c>
      <c r="C399" s="22" t="s">
        <v>6</v>
      </c>
      <c r="D399" s="22" t="s">
        <v>316</v>
      </c>
      <c r="E399" s="13" t="s">
        <v>123</v>
      </c>
      <c r="F399" s="47">
        <v>7662.5</v>
      </c>
      <c r="G399" s="40">
        <v>7662.5</v>
      </c>
    </row>
    <row r="400" spans="1:7" ht="12.75">
      <c r="A400" s="14"/>
      <c r="B400" s="22"/>
      <c r="C400" s="22"/>
      <c r="D400" s="22"/>
      <c r="E400" s="13"/>
      <c r="F400" s="47"/>
      <c r="G400" s="40"/>
    </row>
    <row r="401" spans="1:8" ht="51">
      <c r="A401" s="89" t="s">
        <v>554</v>
      </c>
      <c r="B401" s="22" t="s">
        <v>29</v>
      </c>
      <c r="C401" s="22" t="s">
        <v>6</v>
      </c>
      <c r="D401" s="22" t="s">
        <v>216</v>
      </c>
      <c r="E401" s="13"/>
      <c r="F401" s="46">
        <f>F402</f>
        <v>183142.09999999998</v>
      </c>
      <c r="G401" s="46">
        <f>G402</f>
        <v>183142.09999999998</v>
      </c>
      <c r="H401" s="21"/>
    </row>
    <row r="402" spans="1:8" ht="25.5">
      <c r="A402" s="14" t="s">
        <v>72</v>
      </c>
      <c r="B402" s="22" t="s">
        <v>29</v>
      </c>
      <c r="C402" s="22" t="s">
        <v>6</v>
      </c>
      <c r="D402" s="22" t="s">
        <v>216</v>
      </c>
      <c r="E402" s="13" t="s">
        <v>71</v>
      </c>
      <c r="F402" s="47">
        <f>F403+F404</f>
        <v>183142.09999999998</v>
      </c>
      <c r="G402" s="47">
        <f>G403+G404</f>
        <v>183142.09999999998</v>
      </c>
      <c r="H402" s="21"/>
    </row>
    <row r="403" spans="1:8" ht="12.75">
      <c r="A403" s="14" t="s">
        <v>120</v>
      </c>
      <c r="B403" s="22" t="s">
        <v>29</v>
      </c>
      <c r="C403" s="22" t="s">
        <v>6</v>
      </c>
      <c r="D403" s="22" t="s">
        <v>216</v>
      </c>
      <c r="E403" s="13" t="s">
        <v>122</v>
      </c>
      <c r="F403" s="47">
        <v>148035.8</v>
      </c>
      <c r="G403" s="47">
        <v>148035.8</v>
      </c>
      <c r="H403" s="21"/>
    </row>
    <row r="404" spans="1:8" ht="12.75">
      <c r="A404" s="14" t="s">
        <v>121</v>
      </c>
      <c r="B404" s="22" t="s">
        <v>29</v>
      </c>
      <c r="C404" s="22" t="s">
        <v>6</v>
      </c>
      <c r="D404" s="22" t="s">
        <v>216</v>
      </c>
      <c r="E404" s="13" t="s">
        <v>123</v>
      </c>
      <c r="F404" s="47">
        <v>35106.3</v>
      </c>
      <c r="G404" s="47">
        <v>35106.3</v>
      </c>
      <c r="H404" s="21"/>
    </row>
    <row r="405" spans="1:8" ht="12.75">
      <c r="A405" s="14"/>
      <c r="B405" s="22"/>
      <c r="C405" s="22"/>
      <c r="D405" s="22"/>
      <c r="E405" s="13"/>
      <c r="F405" s="47"/>
      <c r="G405" s="47"/>
      <c r="H405" s="21"/>
    </row>
    <row r="406" spans="1:8" ht="38.25">
      <c r="A406" s="57" t="s">
        <v>364</v>
      </c>
      <c r="B406" s="22" t="s">
        <v>29</v>
      </c>
      <c r="C406" s="22" t="s">
        <v>6</v>
      </c>
      <c r="D406" s="22" t="s">
        <v>317</v>
      </c>
      <c r="E406" s="13"/>
      <c r="F406" s="47">
        <f>F407</f>
        <v>11698.5</v>
      </c>
      <c r="G406" s="47">
        <f>G407</f>
        <v>0</v>
      </c>
      <c r="H406" s="21"/>
    </row>
    <row r="407" spans="1:8" ht="25.5">
      <c r="A407" s="14" t="s">
        <v>70</v>
      </c>
      <c r="B407" s="22" t="s">
        <v>29</v>
      </c>
      <c r="C407" s="22" t="s">
        <v>6</v>
      </c>
      <c r="D407" s="22" t="s">
        <v>317</v>
      </c>
      <c r="E407" s="13" t="s">
        <v>71</v>
      </c>
      <c r="F407" s="47">
        <f>F408+F409</f>
        <v>11698.5</v>
      </c>
      <c r="G407" s="47">
        <f>G408+G409</f>
        <v>0</v>
      </c>
      <c r="H407" s="21"/>
    </row>
    <row r="408" spans="1:8" ht="12.75">
      <c r="A408" s="14" t="s">
        <v>120</v>
      </c>
      <c r="B408" s="22" t="s">
        <v>29</v>
      </c>
      <c r="C408" s="22" t="s">
        <v>6</v>
      </c>
      <c r="D408" s="22" t="s">
        <v>317</v>
      </c>
      <c r="E408" s="13" t="s">
        <v>122</v>
      </c>
      <c r="F408" s="48">
        <v>9137.3</v>
      </c>
      <c r="G408" s="82"/>
      <c r="H408" s="21"/>
    </row>
    <row r="409" spans="1:8" ht="12.75">
      <c r="A409" s="14" t="s">
        <v>121</v>
      </c>
      <c r="B409" s="22" t="s">
        <v>29</v>
      </c>
      <c r="C409" s="22" t="s">
        <v>6</v>
      </c>
      <c r="D409" s="22" t="s">
        <v>317</v>
      </c>
      <c r="E409" s="13" t="s">
        <v>123</v>
      </c>
      <c r="F409" s="47">
        <v>2561.2</v>
      </c>
      <c r="G409" s="47"/>
      <c r="H409" s="21"/>
    </row>
    <row r="410" spans="1:8" ht="12.75">
      <c r="A410" s="14"/>
      <c r="B410" s="22"/>
      <c r="C410" s="22"/>
      <c r="D410" s="22"/>
      <c r="E410" s="13"/>
      <c r="F410" s="47"/>
      <c r="G410" s="47"/>
      <c r="H410" s="21"/>
    </row>
    <row r="411" spans="1:8" ht="25.5">
      <c r="A411" s="14" t="s">
        <v>73</v>
      </c>
      <c r="B411" s="22" t="s">
        <v>29</v>
      </c>
      <c r="C411" s="22" t="s">
        <v>6</v>
      </c>
      <c r="D411" s="22" t="s">
        <v>204</v>
      </c>
      <c r="E411" s="20"/>
      <c r="F411" s="47">
        <f aca="true" t="shared" si="13" ref="F411:G413">F412</f>
        <v>12882.099999999999</v>
      </c>
      <c r="G411" s="47">
        <f t="shared" si="13"/>
        <v>0</v>
      </c>
      <c r="H411" s="21"/>
    </row>
    <row r="412" spans="1:8" ht="25.5">
      <c r="A412" s="14" t="s">
        <v>260</v>
      </c>
      <c r="B412" s="22" t="s">
        <v>29</v>
      </c>
      <c r="C412" s="22" t="s">
        <v>6</v>
      </c>
      <c r="D412" s="22" t="s">
        <v>243</v>
      </c>
      <c r="E412" s="20"/>
      <c r="F412" s="47">
        <f t="shared" si="13"/>
        <v>12882.099999999999</v>
      </c>
      <c r="G412" s="47">
        <f t="shared" si="13"/>
        <v>0</v>
      </c>
      <c r="H412" s="21"/>
    </row>
    <row r="413" spans="1:8" ht="25.5">
      <c r="A413" s="14" t="s">
        <v>74</v>
      </c>
      <c r="B413" s="22" t="s">
        <v>29</v>
      </c>
      <c r="C413" s="22" t="s">
        <v>6</v>
      </c>
      <c r="D413" s="22" t="s">
        <v>205</v>
      </c>
      <c r="E413" s="22"/>
      <c r="F413" s="47">
        <f t="shared" si="13"/>
        <v>12882.099999999999</v>
      </c>
      <c r="G413" s="47">
        <f t="shared" si="13"/>
        <v>0</v>
      </c>
      <c r="H413" s="21"/>
    </row>
    <row r="414" spans="1:8" ht="25.5">
      <c r="A414" s="14" t="s">
        <v>70</v>
      </c>
      <c r="B414" s="22" t="s">
        <v>29</v>
      </c>
      <c r="C414" s="22" t="s">
        <v>6</v>
      </c>
      <c r="D414" s="22" t="s">
        <v>205</v>
      </c>
      <c r="E414" s="20" t="s">
        <v>71</v>
      </c>
      <c r="F414" s="47">
        <f>F415+F416</f>
        <v>12882.099999999999</v>
      </c>
      <c r="G414" s="47">
        <f>G415+G416</f>
        <v>0</v>
      </c>
      <c r="H414" s="21"/>
    </row>
    <row r="415" spans="1:8" ht="12.75">
      <c r="A415" s="14" t="s">
        <v>120</v>
      </c>
      <c r="B415" s="22" t="s">
        <v>29</v>
      </c>
      <c r="C415" s="22" t="s">
        <v>6</v>
      </c>
      <c r="D415" s="22" t="s">
        <v>205</v>
      </c>
      <c r="E415" s="20" t="s">
        <v>122</v>
      </c>
      <c r="F415" s="48">
        <v>11951.8</v>
      </c>
      <c r="G415" s="47"/>
      <c r="H415" s="21"/>
    </row>
    <row r="416" spans="1:8" ht="12.75">
      <c r="A416" s="14" t="s">
        <v>121</v>
      </c>
      <c r="B416" s="22" t="s">
        <v>29</v>
      </c>
      <c r="C416" s="22" t="s">
        <v>6</v>
      </c>
      <c r="D416" s="22" t="s">
        <v>205</v>
      </c>
      <c r="E416" s="13" t="s">
        <v>123</v>
      </c>
      <c r="F416" s="47">
        <v>930.3</v>
      </c>
      <c r="G416" s="47"/>
      <c r="H416" s="21"/>
    </row>
    <row r="417" spans="1:8" ht="12.75">
      <c r="A417" s="14"/>
      <c r="B417" s="22"/>
      <c r="C417" s="22"/>
      <c r="D417" s="22"/>
      <c r="E417" s="25"/>
      <c r="F417" s="47"/>
      <c r="G417" s="47"/>
      <c r="H417" s="21"/>
    </row>
    <row r="418" spans="1:8" ht="12.75">
      <c r="A418" s="14" t="s">
        <v>75</v>
      </c>
      <c r="B418" s="22" t="s">
        <v>29</v>
      </c>
      <c r="C418" s="22" t="s">
        <v>7</v>
      </c>
      <c r="D418" s="22"/>
      <c r="E418" s="20"/>
      <c r="F418" s="46">
        <f>F419+F473</f>
        <v>356087.6</v>
      </c>
      <c r="G418" s="46">
        <f>G419+G473</f>
        <v>311850.69999999995</v>
      </c>
      <c r="H418" s="21"/>
    </row>
    <row r="419" spans="1:8" ht="25.5">
      <c r="A419" s="14" t="s">
        <v>103</v>
      </c>
      <c r="B419" s="22" t="s">
        <v>29</v>
      </c>
      <c r="C419" s="22" t="s">
        <v>7</v>
      </c>
      <c r="D419" s="22" t="s">
        <v>154</v>
      </c>
      <c r="E419" s="20"/>
      <c r="F419" s="47">
        <f>F420+F462</f>
        <v>356060.6</v>
      </c>
      <c r="G419" s="47">
        <f>G420+G462</f>
        <v>311850.69999999995</v>
      </c>
      <c r="H419" s="21"/>
    </row>
    <row r="420" spans="1:8" ht="25.5">
      <c r="A420" s="14" t="s">
        <v>104</v>
      </c>
      <c r="B420" s="22" t="s">
        <v>29</v>
      </c>
      <c r="C420" s="22" t="s">
        <v>7</v>
      </c>
      <c r="D420" s="22" t="s">
        <v>155</v>
      </c>
      <c r="E420" s="13"/>
      <c r="F420" s="47">
        <f>F421</f>
        <v>345581.5</v>
      </c>
      <c r="G420" s="47">
        <f>G421</f>
        <v>308490.69999999995</v>
      </c>
      <c r="H420" s="21"/>
    </row>
    <row r="421" spans="1:8" ht="25.5">
      <c r="A421" s="14" t="s">
        <v>261</v>
      </c>
      <c r="B421" s="22" t="s">
        <v>29</v>
      </c>
      <c r="C421" s="22" t="s">
        <v>7</v>
      </c>
      <c r="D421" s="22" t="s">
        <v>240</v>
      </c>
      <c r="E421" s="13"/>
      <c r="F421" s="47">
        <f>F422+F425+F452+F437+F440+F449+F443+F428+F434+F455+F446+F431+F458</f>
        <v>345581.5</v>
      </c>
      <c r="G421" s="47">
        <f>G422+G425+G452+G437+G440+G449+G443+G428+G434+G455+G446+G431+G458</f>
        <v>308490.69999999995</v>
      </c>
      <c r="H421" s="21"/>
    </row>
    <row r="422" spans="1:8" ht="63.75">
      <c r="A422" s="14" t="s">
        <v>108</v>
      </c>
      <c r="B422" s="22" t="s">
        <v>29</v>
      </c>
      <c r="C422" s="22" t="s">
        <v>7</v>
      </c>
      <c r="D422" s="22" t="s">
        <v>203</v>
      </c>
      <c r="E422" s="13"/>
      <c r="F422" s="47">
        <f>F423</f>
        <v>35806.3</v>
      </c>
      <c r="G422" s="47">
        <f>G423</f>
        <v>0</v>
      </c>
      <c r="H422" s="21"/>
    </row>
    <row r="423" spans="1:8" ht="25.5">
      <c r="A423" s="14" t="s">
        <v>70</v>
      </c>
      <c r="B423" s="22" t="s">
        <v>29</v>
      </c>
      <c r="C423" s="22" t="s">
        <v>7</v>
      </c>
      <c r="D423" s="22" t="s">
        <v>203</v>
      </c>
      <c r="E423" s="13" t="s">
        <v>71</v>
      </c>
      <c r="F423" s="46">
        <f>F424</f>
        <v>35806.3</v>
      </c>
      <c r="G423" s="46">
        <f>G424</f>
        <v>0</v>
      </c>
      <c r="H423" s="21"/>
    </row>
    <row r="424" spans="1:8" ht="12.75">
      <c r="A424" s="14" t="s">
        <v>120</v>
      </c>
      <c r="B424" s="22" t="s">
        <v>29</v>
      </c>
      <c r="C424" s="22" t="s">
        <v>7</v>
      </c>
      <c r="D424" s="22" t="s">
        <v>203</v>
      </c>
      <c r="E424" s="13" t="s">
        <v>122</v>
      </c>
      <c r="F424" s="46">
        <v>35806.3</v>
      </c>
      <c r="G424" s="46"/>
      <c r="H424" s="21"/>
    </row>
    <row r="425" spans="1:8" ht="63.75">
      <c r="A425" s="89" t="s">
        <v>539</v>
      </c>
      <c r="B425" s="22" t="s">
        <v>29</v>
      </c>
      <c r="C425" s="22" t="s">
        <v>7</v>
      </c>
      <c r="D425" s="22" t="s">
        <v>215</v>
      </c>
      <c r="E425" s="20"/>
      <c r="F425" s="47">
        <f>F426</f>
        <v>608.3</v>
      </c>
      <c r="G425" s="47">
        <f>G426</f>
        <v>608.3</v>
      </c>
      <c r="H425" s="21"/>
    </row>
    <row r="426" spans="1:8" ht="38.25">
      <c r="A426" s="14" t="s">
        <v>76</v>
      </c>
      <c r="B426" s="22" t="s">
        <v>29</v>
      </c>
      <c r="C426" s="22" t="s">
        <v>7</v>
      </c>
      <c r="D426" s="22" t="s">
        <v>215</v>
      </c>
      <c r="E426" s="13" t="s">
        <v>71</v>
      </c>
      <c r="F426" s="47">
        <f>F427</f>
        <v>608.3</v>
      </c>
      <c r="G426" s="47">
        <f>G427</f>
        <v>608.3</v>
      </c>
      <c r="H426" s="21"/>
    </row>
    <row r="427" spans="1:8" ht="12.75">
      <c r="A427" s="14" t="s">
        <v>120</v>
      </c>
      <c r="B427" s="22" t="s">
        <v>29</v>
      </c>
      <c r="C427" s="22" t="s">
        <v>7</v>
      </c>
      <c r="D427" s="22" t="s">
        <v>215</v>
      </c>
      <c r="E427" s="13" t="s">
        <v>122</v>
      </c>
      <c r="F427" s="47">
        <v>608.3</v>
      </c>
      <c r="G427" s="47">
        <v>608.3</v>
      </c>
      <c r="H427" s="21"/>
    </row>
    <row r="428" spans="1:8" ht="51">
      <c r="A428" s="89" t="s">
        <v>540</v>
      </c>
      <c r="B428" s="22" t="s">
        <v>29</v>
      </c>
      <c r="C428" s="22" t="s">
        <v>7</v>
      </c>
      <c r="D428" s="22" t="s">
        <v>386</v>
      </c>
      <c r="E428" s="13"/>
      <c r="F428" s="47">
        <f>F429</f>
        <v>2633.6</v>
      </c>
      <c r="G428" s="47">
        <f>G429</f>
        <v>2633.6</v>
      </c>
      <c r="H428" s="21"/>
    </row>
    <row r="429" spans="1:8" ht="25.5">
      <c r="A429" s="14" t="s">
        <v>70</v>
      </c>
      <c r="B429" s="22" t="s">
        <v>29</v>
      </c>
      <c r="C429" s="22" t="s">
        <v>7</v>
      </c>
      <c r="D429" s="22" t="s">
        <v>386</v>
      </c>
      <c r="E429" s="13" t="s">
        <v>71</v>
      </c>
      <c r="F429" s="47">
        <f>F430</f>
        <v>2633.6</v>
      </c>
      <c r="G429" s="47">
        <f>G430</f>
        <v>2633.6</v>
      </c>
      <c r="H429" s="21"/>
    </row>
    <row r="430" spans="1:8" ht="12.75">
      <c r="A430" s="14" t="s">
        <v>120</v>
      </c>
      <c r="B430" s="22" t="s">
        <v>29</v>
      </c>
      <c r="C430" s="22" t="s">
        <v>7</v>
      </c>
      <c r="D430" s="22" t="s">
        <v>386</v>
      </c>
      <c r="E430" s="13" t="s">
        <v>122</v>
      </c>
      <c r="F430" s="47">
        <v>2633.6</v>
      </c>
      <c r="G430" s="47">
        <v>2633.6</v>
      </c>
      <c r="H430" s="21"/>
    </row>
    <row r="431" spans="1:8" ht="63.75">
      <c r="A431" s="89" t="s">
        <v>541</v>
      </c>
      <c r="B431" s="55" t="s">
        <v>29</v>
      </c>
      <c r="C431" s="55" t="s">
        <v>7</v>
      </c>
      <c r="D431" s="55" t="s">
        <v>515</v>
      </c>
      <c r="E431" s="81"/>
      <c r="F431" s="46">
        <f>F432</f>
        <v>1581.2</v>
      </c>
      <c r="G431" s="46">
        <f>G432</f>
        <v>1581.2</v>
      </c>
      <c r="H431" s="21"/>
    </row>
    <row r="432" spans="1:8" ht="25.5">
      <c r="A432" s="86" t="s">
        <v>70</v>
      </c>
      <c r="B432" s="55" t="s">
        <v>29</v>
      </c>
      <c r="C432" s="55" t="s">
        <v>7</v>
      </c>
      <c r="D432" s="55" t="s">
        <v>515</v>
      </c>
      <c r="E432" s="81" t="s">
        <v>71</v>
      </c>
      <c r="F432" s="46">
        <f>F433</f>
        <v>1581.2</v>
      </c>
      <c r="G432" s="46">
        <f>G433</f>
        <v>1581.2</v>
      </c>
      <c r="H432" s="21"/>
    </row>
    <row r="433" spans="1:8" ht="12.75">
      <c r="A433" s="86" t="s">
        <v>120</v>
      </c>
      <c r="B433" s="55" t="s">
        <v>29</v>
      </c>
      <c r="C433" s="55" t="s">
        <v>7</v>
      </c>
      <c r="D433" s="55" t="s">
        <v>515</v>
      </c>
      <c r="E433" s="81" t="s">
        <v>122</v>
      </c>
      <c r="F433" s="46">
        <v>1581.2</v>
      </c>
      <c r="G433" s="46">
        <v>1581.2</v>
      </c>
      <c r="H433" s="21"/>
    </row>
    <row r="434" spans="1:8" ht="63.75">
      <c r="A434" s="94" t="s">
        <v>574</v>
      </c>
      <c r="B434" s="22" t="s">
        <v>29</v>
      </c>
      <c r="C434" s="22" t="s">
        <v>7</v>
      </c>
      <c r="D434" s="22" t="s">
        <v>387</v>
      </c>
      <c r="E434" s="13"/>
      <c r="F434" s="47">
        <f>F435</f>
        <v>703.1</v>
      </c>
      <c r="G434" s="47">
        <f>G435</f>
        <v>703.1</v>
      </c>
      <c r="H434" s="21"/>
    </row>
    <row r="435" spans="1:8" ht="25.5">
      <c r="A435" s="14" t="s">
        <v>70</v>
      </c>
      <c r="B435" s="22" t="s">
        <v>29</v>
      </c>
      <c r="C435" s="22" t="s">
        <v>7</v>
      </c>
      <c r="D435" s="22" t="s">
        <v>387</v>
      </c>
      <c r="E435" s="13" t="s">
        <v>71</v>
      </c>
      <c r="F435" s="47">
        <f>F436</f>
        <v>703.1</v>
      </c>
      <c r="G435" s="47">
        <f>G436</f>
        <v>703.1</v>
      </c>
      <c r="H435" s="21"/>
    </row>
    <row r="436" spans="1:8" ht="12.75">
      <c r="A436" s="14" t="s">
        <v>120</v>
      </c>
      <c r="B436" s="22" t="s">
        <v>29</v>
      </c>
      <c r="C436" s="22" t="s">
        <v>7</v>
      </c>
      <c r="D436" s="22" t="s">
        <v>387</v>
      </c>
      <c r="E436" s="13" t="s">
        <v>122</v>
      </c>
      <c r="F436" s="47">
        <v>703.1</v>
      </c>
      <c r="G436" s="47">
        <v>703.1</v>
      </c>
      <c r="H436" s="21"/>
    </row>
    <row r="437" spans="1:8" ht="51">
      <c r="A437" s="89" t="s">
        <v>554</v>
      </c>
      <c r="B437" s="22" t="s">
        <v>29</v>
      </c>
      <c r="C437" s="22" t="s">
        <v>7</v>
      </c>
      <c r="D437" s="22" t="s">
        <v>216</v>
      </c>
      <c r="E437" s="20"/>
      <c r="F437" s="47">
        <f>F438</f>
        <v>269117.8</v>
      </c>
      <c r="G437" s="47">
        <f>G438</f>
        <v>269117.8</v>
      </c>
      <c r="H437" s="21"/>
    </row>
    <row r="438" spans="1:8" ht="25.5">
      <c r="A438" s="14" t="s">
        <v>72</v>
      </c>
      <c r="B438" s="22" t="s">
        <v>29</v>
      </c>
      <c r="C438" s="22" t="s">
        <v>7</v>
      </c>
      <c r="D438" s="22" t="s">
        <v>216</v>
      </c>
      <c r="E438" s="13" t="s">
        <v>71</v>
      </c>
      <c r="F438" s="47">
        <f>F439</f>
        <v>269117.8</v>
      </c>
      <c r="G438" s="47">
        <f>G439</f>
        <v>269117.8</v>
      </c>
      <c r="H438" s="21"/>
    </row>
    <row r="439" spans="1:8" ht="12.75">
      <c r="A439" s="14" t="s">
        <v>120</v>
      </c>
      <c r="B439" s="22" t="s">
        <v>29</v>
      </c>
      <c r="C439" s="22" t="s">
        <v>7</v>
      </c>
      <c r="D439" s="22" t="s">
        <v>216</v>
      </c>
      <c r="E439" s="13" t="s">
        <v>122</v>
      </c>
      <c r="F439" s="47">
        <v>269117.8</v>
      </c>
      <c r="G439" s="47">
        <v>269117.8</v>
      </c>
      <c r="H439" s="21"/>
    </row>
    <row r="440" spans="1:8" ht="38.25">
      <c r="A440" s="89" t="s">
        <v>555</v>
      </c>
      <c r="B440" s="22" t="s">
        <v>29</v>
      </c>
      <c r="C440" s="22" t="s">
        <v>7</v>
      </c>
      <c r="D440" s="22" t="s">
        <v>217</v>
      </c>
      <c r="E440" s="13"/>
      <c r="F440" s="47">
        <f>F441</f>
        <v>6200.9</v>
      </c>
      <c r="G440" s="47">
        <f>G441</f>
        <v>6200.9</v>
      </c>
      <c r="H440" s="21"/>
    </row>
    <row r="441" spans="1:8" ht="25.5">
      <c r="A441" s="14" t="s">
        <v>72</v>
      </c>
      <c r="B441" s="22" t="s">
        <v>29</v>
      </c>
      <c r="C441" s="22" t="s">
        <v>7</v>
      </c>
      <c r="D441" s="22" t="s">
        <v>217</v>
      </c>
      <c r="E441" s="13" t="s">
        <v>71</v>
      </c>
      <c r="F441" s="47">
        <f>F442</f>
        <v>6200.9</v>
      </c>
      <c r="G441" s="47">
        <f>G442</f>
        <v>6200.9</v>
      </c>
      <c r="H441" s="21"/>
    </row>
    <row r="442" spans="1:8" ht="12.75">
      <c r="A442" s="14" t="s">
        <v>120</v>
      </c>
      <c r="B442" s="22" t="s">
        <v>29</v>
      </c>
      <c r="C442" s="22" t="s">
        <v>7</v>
      </c>
      <c r="D442" s="22" t="s">
        <v>217</v>
      </c>
      <c r="E442" s="13" t="s">
        <v>122</v>
      </c>
      <c r="F442" s="47">
        <v>6200.9</v>
      </c>
      <c r="G442" s="47">
        <v>6200.9</v>
      </c>
      <c r="H442" s="21"/>
    </row>
    <row r="443" spans="1:8" ht="76.5">
      <c r="A443" s="95" t="s">
        <v>573</v>
      </c>
      <c r="B443" s="22" t="s">
        <v>29</v>
      </c>
      <c r="C443" s="22" t="s">
        <v>7</v>
      </c>
      <c r="D443" s="22" t="s">
        <v>516</v>
      </c>
      <c r="E443" s="13"/>
      <c r="F443" s="46">
        <f>F444</f>
        <v>15467.8</v>
      </c>
      <c r="G443" s="46">
        <f>G444</f>
        <v>15467.8</v>
      </c>
      <c r="H443" s="21"/>
    </row>
    <row r="444" spans="1:8" ht="25.5">
      <c r="A444" s="14" t="s">
        <v>70</v>
      </c>
      <c r="B444" s="22" t="s">
        <v>29</v>
      </c>
      <c r="C444" s="22" t="s">
        <v>7</v>
      </c>
      <c r="D444" s="22" t="s">
        <v>516</v>
      </c>
      <c r="E444" s="13" t="s">
        <v>71</v>
      </c>
      <c r="F444" s="46">
        <f>F445</f>
        <v>15467.8</v>
      </c>
      <c r="G444" s="46">
        <f>G445</f>
        <v>15467.8</v>
      </c>
      <c r="H444" s="21"/>
    </row>
    <row r="445" spans="1:8" ht="12.75">
      <c r="A445" s="14" t="s">
        <v>120</v>
      </c>
      <c r="B445" s="22" t="s">
        <v>29</v>
      </c>
      <c r="C445" s="22" t="s">
        <v>7</v>
      </c>
      <c r="D445" s="22" t="s">
        <v>516</v>
      </c>
      <c r="E445" s="13" t="s">
        <v>122</v>
      </c>
      <c r="F445" s="46">
        <v>15467.8</v>
      </c>
      <c r="G445" s="46">
        <v>15467.8</v>
      </c>
      <c r="H445" s="21"/>
    </row>
    <row r="446" spans="1:8" ht="51">
      <c r="A446" s="89" t="s">
        <v>542</v>
      </c>
      <c r="B446" s="22" t="s">
        <v>29</v>
      </c>
      <c r="C446" s="22" t="s">
        <v>7</v>
      </c>
      <c r="D446" s="22" t="s">
        <v>388</v>
      </c>
      <c r="E446" s="13"/>
      <c r="F446" s="47">
        <f>F447</f>
        <v>12426.5</v>
      </c>
      <c r="G446" s="47">
        <f>G447</f>
        <v>12178</v>
      </c>
      <c r="H446" s="21"/>
    </row>
    <row r="447" spans="1:8" ht="25.5">
      <c r="A447" s="14" t="s">
        <v>70</v>
      </c>
      <c r="B447" s="22" t="s">
        <v>29</v>
      </c>
      <c r="C447" s="22" t="s">
        <v>7</v>
      </c>
      <c r="D447" s="22" t="s">
        <v>388</v>
      </c>
      <c r="E447" s="13" t="s">
        <v>71</v>
      </c>
      <c r="F447" s="47">
        <f>F448</f>
        <v>12426.5</v>
      </c>
      <c r="G447" s="47">
        <f>G448</f>
        <v>12178</v>
      </c>
      <c r="H447" s="21"/>
    </row>
    <row r="448" spans="1:8" ht="12.75">
      <c r="A448" s="14" t="s">
        <v>120</v>
      </c>
      <c r="B448" s="22" t="s">
        <v>29</v>
      </c>
      <c r="C448" s="22" t="s">
        <v>7</v>
      </c>
      <c r="D448" s="22" t="s">
        <v>388</v>
      </c>
      <c r="E448" s="13" t="s">
        <v>122</v>
      </c>
      <c r="F448" s="47">
        <v>12426.5</v>
      </c>
      <c r="G448" s="47">
        <v>12178</v>
      </c>
      <c r="H448" s="21"/>
    </row>
    <row r="449" spans="1:8" ht="38.25">
      <c r="A449" s="14" t="s">
        <v>369</v>
      </c>
      <c r="B449" s="22" t="s">
        <v>29</v>
      </c>
      <c r="C449" s="22" t="s">
        <v>7</v>
      </c>
      <c r="D449" s="22" t="s">
        <v>370</v>
      </c>
      <c r="E449" s="13"/>
      <c r="F449" s="47">
        <f>F451</f>
        <v>747.2</v>
      </c>
      <c r="G449" s="47">
        <f>G451</f>
        <v>0</v>
      </c>
      <c r="H449" s="21"/>
    </row>
    <row r="450" spans="1:8" ht="38.25">
      <c r="A450" s="14" t="s">
        <v>76</v>
      </c>
      <c r="B450" s="22" t="s">
        <v>29</v>
      </c>
      <c r="C450" s="22" t="s">
        <v>7</v>
      </c>
      <c r="D450" s="22" t="s">
        <v>370</v>
      </c>
      <c r="E450" s="13" t="s">
        <v>71</v>
      </c>
      <c r="F450" s="47">
        <f>F451</f>
        <v>747.2</v>
      </c>
      <c r="G450" s="47">
        <f>G451</f>
        <v>0</v>
      </c>
      <c r="H450" s="21"/>
    </row>
    <row r="451" spans="1:8" ht="12.75">
      <c r="A451" s="14" t="s">
        <v>120</v>
      </c>
      <c r="B451" s="22" t="s">
        <v>29</v>
      </c>
      <c r="C451" s="22" t="s">
        <v>7</v>
      </c>
      <c r="D451" s="22" t="s">
        <v>370</v>
      </c>
      <c r="E451" s="13" t="s">
        <v>122</v>
      </c>
      <c r="F451" s="47">
        <v>747.2</v>
      </c>
      <c r="G451" s="47"/>
      <c r="H451" s="21"/>
    </row>
    <row r="452" spans="1:8" ht="63.75">
      <c r="A452" s="14" t="s">
        <v>271</v>
      </c>
      <c r="B452" s="22" t="s">
        <v>29</v>
      </c>
      <c r="C452" s="22" t="s">
        <v>7</v>
      </c>
      <c r="D452" s="22" t="s">
        <v>272</v>
      </c>
      <c r="E452" s="20"/>
      <c r="F452" s="47">
        <f>F453</f>
        <v>202.8</v>
      </c>
      <c r="G452" s="47">
        <f>G453</f>
        <v>0</v>
      </c>
      <c r="H452" s="21"/>
    </row>
    <row r="453" spans="1:8" ht="38.25">
      <c r="A453" s="14" t="s">
        <v>76</v>
      </c>
      <c r="B453" s="22" t="s">
        <v>29</v>
      </c>
      <c r="C453" s="22" t="s">
        <v>7</v>
      </c>
      <c r="D453" s="22" t="s">
        <v>272</v>
      </c>
      <c r="E453" s="13" t="s">
        <v>71</v>
      </c>
      <c r="F453" s="47">
        <f>F454</f>
        <v>202.8</v>
      </c>
      <c r="G453" s="47">
        <f>G454</f>
        <v>0</v>
      </c>
      <c r="H453" s="21"/>
    </row>
    <row r="454" spans="1:8" ht="12.75">
      <c r="A454" s="14" t="s">
        <v>120</v>
      </c>
      <c r="B454" s="22" t="s">
        <v>29</v>
      </c>
      <c r="C454" s="22" t="s">
        <v>7</v>
      </c>
      <c r="D454" s="22" t="s">
        <v>272</v>
      </c>
      <c r="E454" s="13" t="s">
        <v>122</v>
      </c>
      <c r="F454" s="47">
        <v>202.8</v>
      </c>
      <c r="G454" s="47"/>
      <c r="H454" s="21"/>
    </row>
    <row r="455" spans="1:8" ht="63.75">
      <c r="A455" s="14" t="s">
        <v>389</v>
      </c>
      <c r="B455" s="22" t="s">
        <v>29</v>
      </c>
      <c r="C455" s="22" t="s">
        <v>7</v>
      </c>
      <c r="D455" s="22" t="s">
        <v>390</v>
      </c>
      <c r="E455" s="13"/>
      <c r="F455" s="47">
        <f>F456</f>
        <v>53.7</v>
      </c>
      <c r="G455" s="47">
        <f>G456</f>
        <v>0</v>
      </c>
      <c r="H455" s="21"/>
    </row>
    <row r="456" spans="1:8" ht="25.5">
      <c r="A456" s="14" t="s">
        <v>70</v>
      </c>
      <c r="B456" s="22" t="s">
        <v>29</v>
      </c>
      <c r="C456" s="22" t="s">
        <v>7</v>
      </c>
      <c r="D456" s="22" t="s">
        <v>390</v>
      </c>
      <c r="E456" s="13" t="s">
        <v>71</v>
      </c>
      <c r="F456" s="47">
        <f>F457</f>
        <v>53.7</v>
      </c>
      <c r="G456" s="47">
        <f>G457</f>
        <v>0</v>
      </c>
      <c r="H456" s="21"/>
    </row>
    <row r="457" spans="1:8" ht="12.75">
      <c r="A457" s="14" t="s">
        <v>120</v>
      </c>
      <c r="B457" s="22" t="s">
        <v>29</v>
      </c>
      <c r="C457" s="22" t="s">
        <v>7</v>
      </c>
      <c r="D457" s="22" t="s">
        <v>390</v>
      </c>
      <c r="E457" s="13" t="s">
        <v>122</v>
      </c>
      <c r="F457" s="47">
        <v>53.7</v>
      </c>
      <c r="G457" s="47"/>
      <c r="H457" s="21"/>
    </row>
    <row r="458" spans="1:8" ht="76.5">
      <c r="A458" s="86" t="s">
        <v>517</v>
      </c>
      <c r="B458" s="55" t="s">
        <v>29</v>
      </c>
      <c r="C458" s="55" t="s">
        <v>7</v>
      </c>
      <c r="D458" s="55" t="s">
        <v>518</v>
      </c>
      <c r="E458" s="81"/>
      <c r="F458" s="47">
        <f>F459</f>
        <v>32.3</v>
      </c>
      <c r="G458" s="47">
        <f>G459</f>
        <v>0</v>
      </c>
      <c r="H458" s="21"/>
    </row>
    <row r="459" spans="1:8" ht="25.5">
      <c r="A459" s="86" t="s">
        <v>70</v>
      </c>
      <c r="B459" s="55" t="s">
        <v>29</v>
      </c>
      <c r="C459" s="55" t="s">
        <v>7</v>
      </c>
      <c r="D459" s="55" t="s">
        <v>518</v>
      </c>
      <c r="E459" s="81" t="s">
        <v>71</v>
      </c>
      <c r="F459" s="47">
        <f>F460</f>
        <v>32.3</v>
      </c>
      <c r="G459" s="47">
        <f>G460</f>
        <v>0</v>
      </c>
      <c r="H459" s="21"/>
    </row>
    <row r="460" spans="1:8" ht="12.75">
      <c r="A460" s="86" t="s">
        <v>120</v>
      </c>
      <c r="B460" s="55" t="s">
        <v>29</v>
      </c>
      <c r="C460" s="55" t="s">
        <v>7</v>
      </c>
      <c r="D460" s="55" t="s">
        <v>518</v>
      </c>
      <c r="E460" s="81" t="s">
        <v>122</v>
      </c>
      <c r="F460" s="47">
        <v>32.3</v>
      </c>
      <c r="G460" s="47"/>
      <c r="H460" s="21"/>
    </row>
    <row r="461" spans="1:8" ht="12.75">
      <c r="A461" s="14"/>
      <c r="B461" s="22"/>
      <c r="C461" s="22"/>
      <c r="D461" s="22"/>
      <c r="E461" s="13"/>
      <c r="F461" s="47"/>
      <c r="G461" s="47"/>
      <c r="H461" s="21"/>
    </row>
    <row r="462" spans="1:8" ht="25.5">
      <c r="A462" s="14" t="s">
        <v>73</v>
      </c>
      <c r="B462" s="22" t="s">
        <v>29</v>
      </c>
      <c r="C462" s="22" t="s">
        <v>7</v>
      </c>
      <c r="D462" s="22" t="s">
        <v>204</v>
      </c>
      <c r="E462" s="20"/>
      <c r="F462" s="47">
        <f>F463</f>
        <v>10479.1</v>
      </c>
      <c r="G462" s="47">
        <f>G463</f>
        <v>3360</v>
      </c>
      <c r="H462" s="21"/>
    </row>
    <row r="463" spans="1:8" ht="25.5">
      <c r="A463" s="14" t="s">
        <v>260</v>
      </c>
      <c r="B463" s="22" t="s">
        <v>29</v>
      </c>
      <c r="C463" s="22" t="s">
        <v>7</v>
      </c>
      <c r="D463" s="22" t="s">
        <v>243</v>
      </c>
      <c r="E463" s="20"/>
      <c r="F463" s="47">
        <f>F465+F467+F470</f>
        <v>10479.1</v>
      </c>
      <c r="G463" s="47">
        <f>G465+G467+G470</f>
        <v>3360</v>
      </c>
      <c r="H463" s="21"/>
    </row>
    <row r="464" spans="1:8" ht="25.5">
      <c r="A464" s="14" t="s">
        <v>74</v>
      </c>
      <c r="B464" s="22" t="s">
        <v>29</v>
      </c>
      <c r="C464" s="22" t="s">
        <v>7</v>
      </c>
      <c r="D464" s="22" t="s">
        <v>205</v>
      </c>
      <c r="E464" s="22"/>
      <c r="F464" s="47">
        <f>F465</f>
        <v>5999.1</v>
      </c>
      <c r="G464" s="47">
        <f>G465</f>
        <v>0</v>
      </c>
      <c r="H464" s="21"/>
    </row>
    <row r="465" spans="1:8" ht="25.5">
      <c r="A465" s="14" t="s">
        <v>70</v>
      </c>
      <c r="B465" s="22" t="s">
        <v>29</v>
      </c>
      <c r="C465" s="22" t="s">
        <v>7</v>
      </c>
      <c r="D465" s="22" t="s">
        <v>205</v>
      </c>
      <c r="E465" s="20" t="s">
        <v>71</v>
      </c>
      <c r="F465" s="47">
        <f>F466</f>
        <v>5999.1</v>
      </c>
      <c r="G465" s="47">
        <f>G466</f>
        <v>0</v>
      </c>
      <c r="H465" s="21"/>
    </row>
    <row r="466" spans="1:8" ht="12.75">
      <c r="A466" s="14" t="s">
        <v>120</v>
      </c>
      <c r="B466" s="22" t="s">
        <v>29</v>
      </c>
      <c r="C466" s="22" t="s">
        <v>7</v>
      </c>
      <c r="D466" s="22" t="s">
        <v>205</v>
      </c>
      <c r="E466" s="20" t="s">
        <v>122</v>
      </c>
      <c r="F466" s="47">
        <v>5999.1</v>
      </c>
      <c r="G466" s="47"/>
      <c r="H466" s="21"/>
    </row>
    <row r="467" spans="1:8" ht="38.25">
      <c r="A467" s="89" t="s">
        <v>521</v>
      </c>
      <c r="B467" s="22" t="s">
        <v>29</v>
      </c>
      <c r="C467" s="22" t="s">
        <v>7</v>
      </c>
      <c r="D467" s="22" t="s">
        <v>522</v>
      </c>
      <c r="E467" s="84"/>
      <c r="F467" s="47">
        <f>F468</f>
        <v>3360</v>
      </c>
      <c r="G467" s="47">
        <f>G468</f>
        <v>3360</v>
      </c>
      <c r="H467" s="21"/>
    </row>
    <row r="468" spans="1:8" ht="25.5">
      <c r="A468" s="14" t="s">
        <v>70</v>
      </c>
      <c r="B468" s="22" t="s">
        <v>29</v>
      </c>
      <c r="C468" s="22" t="s">
        <v>7</v>
      </c>
      <c r="D468" s="22" t="s">
        <v>522</v>
      </c>
      <c r="E468" s="20" t="s">
        <v>71</v>
      </c>
      <c r="F468" s="47">
        <f>F469</f>
        <v>3360</v>
      </c>
      <c r="G468" s="47">
        <f>G469</f>
        <v>3360</v>
      </c>
      <c r="H468" s="21"/>
    </row>
    <row r="469" spans="1:8" ht="12.75">
      <c r="A469" s="14" t="s">
        <v>120</v>
      </c>
      <c r="B469" s="22" t="s">
        <v>29</v>
      </c>
      <c r="C469" s="22" t="s">
        <v>7</v>
      </c>
      <c r="D469" s="22" t="s">
        <v>522</v>
      </c>
      <c r="E469" s="20" t="s">
        <v>122</v>
      </c>
      <c r="F469" s="47">
        <v>3360</v>
      </c>
      <c r="G469" s="47">
        <v>3360</v>
      </c>
      <c r="H469" s="21"/>
    </row>
    <row r="470" spans="1:8" ht="38.25">
      <c r="A470" s="14" t="s">
        <v>523</v>
      </c>
      <c r="B470" s="22" t="s">
        <v>29</v>
      </c>
      <c r="C470" s="22" t="s">
        <v>7</v>
      </c>
      <c r="D470" s="22" t="s">
        <v>524</v>
      </c>
      <c r="E470" s="84"/>
      <c r="F470" s="47">
        <f>F471</f>
        <v>1120</v>
      </c>
      <c r="G470" s="47"/>
      <c r="H470" s="21"/>
    </row>
    <row r="471" spans="1:8" ht="25.5">
      <c r="A471" s="14" t="s">
        <v>70</v>
      </c>
      <c r="B471" s="22" t="s">
        <v>29</v>
      </c>
      <c r="C471" s="22" t="s">
        <v>7</v>
      </c>
      <c r="D471" s="22" t="s">
        <v>524</v>
      </c>
      <c r="E471" s="20" t="s">
        <v>71</v>
      </c>
      <c r="F471" s="47">
        <f>F472</f>
        <v>1120</v>
      </c>
      <c r="G471" s="47"/>
      <c r="H471" s="21"/>
    </row>
    <row r="472" spans="1:8" ht="12.75">
      <c r="A472" s="14" t="s">
        <v>120</v>
      </c>
      <c r="B472" s="22" t="s">
        <v>29</v>
      </c>
      <c r="C472" s="22" t="s">
        <v>7</v>
      </c>
      <c r="D472" s="22" t="s">
        <v>524</v>
      </c>
      <c r="E472" s="20" t="s">
        <v>122</v>
      </c>
      <c r="F472" s="47">
        <v>1120</v>
      </c>
      <c r="G472" s="47"/>
      <c r="H472" s="21"/>
    </row>
    <row r="473" spans="1:8" ht="51">
      <c r="A473" s="14" t="s">
        <v>281</v>
      </c>
      <c r="B473" s="22" t="s">
        <v>29</v>
      </c>
      <c r="C473" s="22" t="s">
        <v>7</v>
      </c>
      <c r="D473" s="22" t="s">
        <v>282</v>
      </c>
      <c r="E473" s="13"/>
      <c r="F473" s="47">
        <f aca="true" t="shared" si="14" ref="F473:G476">F474</f>
        <v>27</v>
      </c>
      <c r="G473" s="47">
        <f t="shared" si="14"/>
        <v>0</v>
      </c>
      <c r="H473" s="21"/>
    </row>
    <row r="474" spans="1:8" ht="51">
      <c r="A474" s="14" t="s">
        <v>283</v>
      </c>
      <c r="B474" s="22" t="s">
        <v>29</v>
      </c>
      <c r="C474" s="22" t="s">
        <v>7</v>
      </c>
      <c r="D474" s="22" t="s">
        <v>285</v>
      </c>
      <c r="E474" s="13"/>
      <c r="F474" s="47">
        <f t="shared" si="14"/>
        <v>27</v>
      </c>
      <c r="G474" s="47">
        <f t="shared" si="14"/>
        <v>0</v>
      </c>
      <c r="H474" s="21"/>
    </row>
    <row r="475" spans="1:8" ht="63.75">
      <c r="A475" s="14" t="s">
        <v>284</v>
      </c>
      <c r="B475" s="22" t="s">
        <v>29</v>
      </c>
      <c r="C475" s="22" t="s">
        <v>7</v>
      </c>
      <c r="D475" s="22" t="s">
        <v>286</v>
      </c>
      <c r="E475" s="13"/>
      <c r="F475" s="47">
        <f t="shared" si="14"/>
        <v>27</v>
      </c>
      <c r="G475" s="47">
        <f t="shared" si="14"/>
        <v>0</v>
      </c>
      <c r="H475" s="21"/>
    </row>
    <row r="476" spans="1:8" ht="25.5">
      <c r="A476" s="14" t="s">
        <v>70</v>
      </c>
      <c r="B476" s="22" t="s">
        <v>29</v>
      </c>
      <c r="C476" s="22" t="s">
        <v>7</v>
      </c>
      <c r="D476" s="22" t="s">
        <v>286</v>
      </c>
      <c r="E476" s="13" t="s">
        <v>71</v>
      </c>
      <c r="F476" s="47">
        <f t="shared" si="14"/>
        <v>27</v>
      </c>
      <c r="G476" s="47">
        <f t="shared" si="14"/>
        <v>0</v>
      </c>
      <c r="H476" s="21"/>
    </row>
    <row r="477" spans="1:8" ht="12.75">
      <c r="A477" s="14" t="s">
        <v>120</v>
      </c>
      <c r="B477" s="22" t="s">
        <v>29</v>
      </c>
      <c r="C477" s="22" t="s">
        <v>7</v>
      </c>
      <c r="D477" s="22" t="s">
        <v>286</v>
      </c>
      <c r="E477" s="13" t="s">
        <v>122</v>
      </c>
      <c r="F477" s="47">
        <v>27</v>
      </c>
      <c r="G477" s="47"/>
      <c r="H477" s="21"/>
    </row>
    <row r="478" spans="1:8" ht="12.75">
      <c r="A478" s="14"/>
      <c r="B478" s="22"/>
      <c r="C478" s="22"/>
      <c r="D478" s="22"/>
      <c r="E478" s="13"/>
      <c r="F478" s="47"/>
      <c r="G478" s="47"/>
      <c r="H478" s="21"/>
    </row>
    <row r="479" spans="1:8" ht="12.75">
      <c r="A479" s="14" t="s">
        <v>315</v>
      </c>
      <c r="B479" s="22" t="s">
        <v>29</v>
      </c>
      <c r="C479" s="22" t="s">
        <v>12</v>
      </c>
      <c r="D479" s="22"/>
      <c r="E479" s="13"/>
      <c r="F479" s="47">
        <f>F480+F504</f>
        <v>113933.29999999999</v>
      </c>
      <c r="G479" s="47">
        <f>G480+G504</f>
        <v>34366.3</v>
      </c>
      <c r="H479" s="21"/>
    </row>
    <row r="480" spans="1:8" ht="25.5">
      <c r="A480" s="14" t="s">
        <v>103</v>
      </c>
      <c r="B480" s="22" t="s">
        <v>29</v>
      </c>
      <c r="C480" s="22" t="s">
        <v>12</v>
      </c>
      <c r="D480" s="22" t="s">
        <v>154</v>
      </c>
      <c r="E480" s="20"/>
      <c r="F480" s="47">
        <f>F481+F498</f>
        <v>38868.9</v>
      </c>
      <c r="G480" s="47">
        <f>G481+G498</f>
        <v>9573.800000000001</v>
      </c>
      <c r="H480" s="21"/>
    </row>
    <row r="481" spans="1:8" ht="25.5">
      <c r="A481" s="14" t="s">
        <v>104</v>
      </c>
      <c r="B481" s="22" t="s">
        <v>29</v>
      </c>
      <c r="C481" s="22" t="s">
        <v>12</v>
      </c>
      <c r="D481" s="22" t="s">
        <v>155</v>
      </c>
      <c r="E481" s="13"/>
      <c r="F481" s="47">
        <f>F482</f>
        <v>37292.6</v>
      </c>
      <c r="G481" s="47">
        <f>G482</f>
        <v>9573.800000000001</v>
      </c>
      <c r="H481" s="21"/>
    </row>
    <row r="482" spans="1:8" ht="25.5">
      <c r="A482" s="14" t="s">
        <v>261</v>
      </c>
      <c r="B482" s="22" t="s">
        <v>29</v>
      </c>
      <c r="C482" s="22" t="s">
        <v>12</v>
      </c>
      <c r="D482" s="22" t="s">
        <v>240</v>
      </c>
      <c r="E482" s="13"/>
      <c r="F482" s="47">
        <f>F483+F489+F495+F492</f>
        <v>37292.6</v>
      </c>
      <c r="G482" s="47">
        <f>G483+G489+G495+G492</f>
        <v>9573.800000000001</v>
      </c>
      <c r="H482" s="21"/>
    </row>
    <row r="483" spans="1:8" ht="63.75">
      <c r="A483" s="14" t="s">
        <v>108</v>
      </c>
      <c r="B483" s="22" t="s">
        <v>29</v>
      </c>
      <c r="C483" s="22" t="s">
        <v>12</v>
      </c>
      <c r="D483" s="22" t="s">
        <v>203</v>
      </c>
      <c r="E483" s="13"/>
      <c r="F483" s="47">
        <f>F484+F486</f>
        <v>24657.300000000003</v>
      </c>
      <c r="G483" s="47">
        <f>G484+G486</f>
        <v>0</v>
      </c>
      <c r="H483" s="21"/>
    </row>
    <row r="484" spans="1:8" ht="25.5">
      <c r="A484" s="14" t="s">
        <v>70</v>
      </c>
      <c r="B484" s="22" t="s">
        <v>29</v>
      </c>
      <c r="C484" s="22" t="s">
        <v>12</v>
      </c>
      <c r="D484" s="22" t="s">
        <v>203</v>
      </c>
      <c r="E484" s="13" t="s">
        <v>71</v>
      </c>
      <c r="F484" s="47">
        <f>F485</f>
        <v>19532.9</v>
      </c>
      <c r="G484" s="47">
        <f>G485</f>
        <v>0</v>
      </c>
      <c r="H484" s="21"/>
    </row>
    <row r="485" spans="1:8" ht="12.75">
      <c r="A485" s="14" t="s">
        <v>120</v>
      </c>
      <c r="B485" s="22" t="s">
        <v>29</v>
      </c>
      <c r="C485" s="22" t="s">
        <v>12</v>
      </c>
      <c r="D485" s="22" t="s">
        <v>203</v>
      </c>
      <c r="E485" s="13" t="s">
        <v>122</v>
      </c>
      <c r="F485" s="47">
        <v>19532.9</v>
      </c>
      <c r="G485" s="47"/>
      <c r="H485" s="21"/>
    </row>
    <row r="486" spans="1:8" ht="12.75">
      <c r="A486" s="14" t="s">
        <v>34</v>
      </c>
      <c r="B486" s="22" t="s">
        <v>29</v>
      </c>
      <c r="C486" s="22" t="s">
        <v>12</v>
      </c>
      <c r="D486" s="22" t="s">
        <v>203</v>
      </c>
      <c r="E486" s="13" t="s">
        <v>35</v>
      </c>
      <c r="F486" s="47">
        <f>F487</f>
        <v>5124.4</v>
      </c>
      <c r="G486" s="47">
        <f>G487</f>
        <v>0</v>
      </c>
      <c r="H486" s="21"/>
    </row>
    <row r="487" spans="1:8" ht="38.25">
      <c r="A487" s="14" t="s">
        <v>519</v>
      </c>
      <c r="B487" s="22" t="s">
        <v>29</v>
      </c>
      <c r="C487" s="22" t="s">
        <v>12</v>
      </c>
      <c r="D487" s="22" t="s">
        <v>203</v>
      </c>
      <c r="E487" s="13" t="s">
        <v>118</v>
      </c>
      <c r="F487" s="47">
        <v>5124.4</v>
      </c>
      <c r="G487" s="47"/>
      <c r="H487" s="21"/>
    </row>
    <row r="488" spans="1:8" ht="12.75">
      <c r="A488" s="14"/>
      <c r="B488" s="22"/>
      <c r="C488" s="22"/>
      <c r="D488" s="22"/>
      <c r="E488" s="13"/>
      <c r="F488" s="47"/>
      <c r="G488" s="47"/>
      <c r="H488" s="21"/>
    </row>
    <row r="489" spans="1:8" ht="51">
      <c r="A489" s="14" t="s">
        <v>549</v>
      </c>
      <c r="B489" s="22" t="s">
        <v>29</v>
      </c>
      <c r="C489" s="22" t="s">
        <v>12</v>
      </c>
      <c r="D489" s="22" t="s">
        <v>316</v>
      </c>
      <c r="E489" s="13"/>
      <c r="F489" s="47">
        <f>F490</f>
        <v>9184.7</v>
      </c>
      <c r="G489" s="47">
        <f>G490</f>
        <v>9184.7</v>
      </c>
      <c r="H489" s="21"/>
    </row>
    <row r="490" spans="1:8" ht="25.5">
      <c r="A490" s="14" t="s">
        <v>70</v>
      </c>
      <c r="B490" s="22" t="s">
        <v>29</v>
      </c>
      <c r="C490" s="22" t="s">
        <v>12</v>
      </c>
      <c r="D490" s="22" t="s">
        <v>316</v>
      </c>
      <c r="E490" s="13" t="s">
        <v>71</v>
      </c>
      <c r="F490" s="47">
        <f>F491</f>
        <v>9184.7</v>
      </c>
      <c r="G490" s="47">
        <f>G491</f>
        <v>9184.7</v>
      </c>
      <c r="H490" s="21"/>
    </row>
    <row r="491" spans="1:8" ht="12.75">
      <c r="A491" s="14" t="s">
        <v>120</v>
      </c>
      <c r="B491" s="22" t="s">
        <v>29</v>
      </c>
      <c r="C491" s="22" t="s">
        <v>12</v>
      </c>
      <c r="D491" s="22" t="s">
        <v>316</v>
      </c>
      <c r="E491" s="13" t="s">
        <v>122</v>
      </c>
      <c r="F491" s="47">
        <v>9184.7</v>
      </c>
      <c r="G491" s="47">
        <v>9184.7</v>
      </c>
      <c r="H491" s="21"/>
    </row>
    <row r="492" spans="1:8" ht="102">
      <c r="A492" s="14" t="s">
        <v>508</v>
      </c>
      <c r="B492" s="22" t="s">
        <v>29</v>
      </c>
      <c r="C492" s="22" t="s">
        <v>12</v>
      </c>
      <c r="D492" s="22" t="s">
        <v>509</v>
      </c>
      <c r="E492" s="13"/>
      <c r="F492" s="47">
        <f>F493</f>
        <v>389.1</v>
      </c>
      <c r="G492" s="47">
        <f>G493</f>
        <v>389.1</v>
      </c>
      <c r="H492" s="21"/>
    </row>
    <row r="493" spans="1:8" ht="25.5">
      <c r="A493" s="14" t="s">
        <v>70</v>
      </c>
      <c r="B493" s="22" t="s">
        <v>29</v>
      </c>
      <c r="C493" s="22" t="s">
        <v>12</v>
      </c>
      <c r="D493" s="22" t="s">
        <v>509</v>
      </c>
      <c r="E493" s="13" t="s">
        <v>71</v>
      </c>
      <c r="F493" s="47">
        <f>F494</f>
        <v>389.1</v>
      </c>
      <c r="G493" s="47">
        <f>G494</f>
        <v>389.1</v>
      </c>
      <c r="H493" s="21"/>
    </row>
    <row r="494" spans="1:8" ht="12.75">
      <c r="A494" s="14" t="s">
        <v>120</v>
      </c>
      <c r="B494" s="22" t="s">
        <v>29</v>
      </c>
      <c r="C494" s="22" t="s">
        <v>12</v>
      </c>
      <c r="D494" s="22" t="s">
        <v>509</v>
      </c>
      <c r="E494" s="13" t="s">
        <v>122</v>
      </c>
      <c r="F494" s="47">
        <v>389.1</v>
      </c>
      <c r="G494" s="47">
        <v>389.1</v>
      </c>
      <c r="H494" s="21"/>
    </row>
    <row r="495" spans="1:8" ht="38.25">
      <c r="A495" s="57" t="s">
        <v>364</v>
      </c>
      <c r="B495" s="22" t="s">
        <v>29</v>
      </c>
      <c r="C495" s="22" t="s">
        <v>12</v>
      </c>
      <c r="D495" s="22" t="s">
        <v>317</v>
      </c>
      <c r="E495" s="13"/>
      <c r="F495" s="47">
        <f>F496</f>
        <v>3061.5</v>
      </c>
      <c r="G495" s="47">
        <f>G496</f>
        <v>0</v>
      </c>
      <c r="H495" s="21"/>
    </row>
    <row r="496" spans="1:8" ht="25.5">
      <c r="A496" s="14" t="s">
        <v>70</v>
      </c>
      <c r="B496" s="22" t="s">
        <v>29</v>
      </c>
      <c r="C496" s="22" t="s">
        <v>12</v>
      </c>
      <c r="D496" s="22" t="s">
        <v>317</v>
      </c>
      <c r="E496" s="13" t="s">
        <v>71</v>
      </c>
      <c r="F496" s="47">
        <f>F497</f>
        <v>3061.5</v>
      </c>
      <c r="G496" s="47">
        <f>G497</f>
        <v>0</v>
      </c>
      <c r="H496" s="21"/>
    </row>
    <row r="497" spans="1:8" ht="12.75">
      <c r="A497" s="14" t="s">
        <v>120</v>
      </c>
      <c r="B497" s="22" t="s">
        <v>29</v>
      </c>
      <c r="C497" s="22" t="s">
        <v>12</v>
      </c>
      <c r="D497" s="22" t="s">
        <v>317</v>
      </c>
      <c r="E497" s="13" t="s">
        <v>122</v>
      </c>
      <c r="F497" s="47">
        <v>3061.5</v>
      </c>
      <c r="G497" s="47"/>
      <c r="H497" s="21"/>
    </row>
    <row r="498" spans="1:8" ht="25.5">
      <c r="A498" s="14" t="s">
        <v>73</v>
      </c>
      <c r="B498" s="22" t="s">
        <v>29</v>
      </c>
      <c r="C498" s="22" t="s">
        <v>12</v>
      </c>
      <c r="D498" s="22" t="s">
        <v>204</v>
      </c>
      <c r="E498" s="20"/>
      <c r="F498" s="47">
        <f aca="true" t="shared" si="15" ref="F498:G500">F499</f>
        <v>1576.3</v>
      </c>
      <c r="G498" s="47">
        <f t="shared" si="15"/>
        <v>0</v>
      </c>
      <c r="H498" s="21"/>
    </row>
    <row r="499" spans="1:8" ht="25.5">
      <c r="A499" s="14" t="s">
        <v>260</v>
      </c>
      <c r="B499" s="22" t="s">
        <v>29</v>
      </c>
      <c r="C499" s="22" t="s">
        <v>12</v>
      </c>
      <c r="D499" s="22" t="s">
        <v>243</v>
      </c>
      <c r="E499" s="20"/>
      <c r="F499" s="47">
        <f t="shared" si="15"/>
        <v>1576.3</v>
      </c>
      <c r="G499" s="47">
        <f t="shared" si="15"/>
        <v>0</v>
      </c>
      <c r="H499" s="21"/>
    </row>
    <row r="500" spans="1:8" ht="31.5" customHeight="1">
      <c r="A500" s="14" t="s">
        <v>74</v>
      </c>
      <c r="B500" s="22" t="s">
        <v>29</v>
      </c>
      <c r="C500" s="22" t="s">
        <v>12</v>
      </c>
      <c r="D500" s="22" t="s">
        <v>205</v>
      </c>
      <c r="E500" s="22"/>
      <c r="F500" s="47">
        <f t="shared" si="15"/>
        <v>1576.3</v>
      </c>
      <c r="G500" s="47">
        <f t="shared" si="15"/>
        <v>0</v>
      </c>
      <c r="H500" s="21"/>
    </row>
    <row r="501" spans="1:8" ht="25.5">
      <c r="A501" s="14" t="s">
        <v>70</v>
      </c>
      <c r="B501" s="22" t="s">
        <v>29</v>
      </c>
      <c r="C501" s="22" t="s">
        <v>12</v>
      </c>
      <c r="D501" s="22" t="s">
        <v>205</v>
      </c>
      <c r="E501" s="20" t="s">
        <v>71</v>
      </c>
      <c r="F501" s="47">
        <f>F502</f>
        <v>1576.3</v>
      </c>
      <c r="G501" s="47">
        <f>G502</f>
        <v>0</v>
      </c>
      <c r="H501" s="21"/>
    </row>
    <row r="502" spans="1:8" ht="12.75">
      <c r="A502" s="14" t="s">
        <v>120</v>
      </c>
      <c r="B502" s="22" t="s">
        <v>29</v>
      </c>
      <c r="C502" s="22" t="s">
        <v>12</v>
      </c>
      <c r="D502" s="22" t="s">
        <v>205</v>
      </c>
      <c r="E502" s="20" t="s">
        <v>122</v>
      </c>
      <c r="F502" s="47">
        <v>1576.3</v>
      </c>
      <c r="G502" s="47"/>
      <c r="H502" s="21"/>
    </row>
    <row r="503" spans="1:8" ht="12.75">
      <c r="A503" s="14"/>
      <c r="B503" s="22"/>
      <c r="C503" s="22"/>
      <c r="D503" s="22"/>
      <c r="E503" s="13"/>
      <c r="F503" s="47"/>
      <c r="G503" s="47"/>
      <c r="H503" s="21"/>
    </row>
    <row r="504" spans="1:8" ht="38.25">
      <c r="A504" s="14" t="s">
        <v>442</v>
      </c>
      <c r="B504" s="22" t="s">
        <v>29</v>
      </c>
      <c r="C504" s="22" t="s">
        <v>12</v>
      </c>
      <c r="D504" s="22" t="s">
        <v>162</v>
      </c>
      <c r="E504" s="13"/>
      <c r="F504" s="47">
        <f>F505+F518</f>
        <v>75064.4</v>
      </c>
      <c r="G504" s="47">
        <f>G505+G518</f>
        <v>24792.5</v>
      </c>
      <c r="H504" s="21"/>
    </row>
    <row r="505" spans="1:8" ht="51">
      <c r="A505" s="14" t="s">
        <v>443</v>
      </c>
      <c r="B505" s="22" t="s">
        <v>29</v>
      </c>
      <c r="C505" s="22" t="s">
        <v>12</v>
      </c>
      <c r="D505" s="22" t="s">
        <v>318</v>
      </c>
      <c r="E505" s="13"/>
      <c r="F505" s="47">
        <f>F506</f>
        <v>73108.2</v>
      </c>
      <c r="G505" s="47">
        <f>G506</f>
        <v>24792.5</v>
      </c>
      <c r="H505" s="21"/>
    </row>
    <row r="506" spans="1:8" ht="51">
      <c r="A506" s="14" t="s">
        <v>444</v>
      </c>
      <c r="B506" s="22" t="s">
        <v>29</v>
      </c>
      <c r="C506" s="22" t="s">
        <v>12</v>
      </c>
      <c r="D506" s="22" t="s">
        <v>319</v>
      </c>
      <c r="E506" s="13"/>
      <c r="F506" s="47">
        <f>F507+F511+F515</f>
        <v>73108.2</v>
      </c>
      <c r="G506" s="47">
        <f>G507+G511+G515</f>
        <v>24792.5</v>
      </c>
      <c r="H506" s="21"/>
    </row>
    <row r="507" spans="1:8" ht="76.5">
      <c r="A507" s="14" t="s">
        <v>463</v>
      </c>
      <c r="B507" s="22" t="s">
        <v>29</v>
      </c>
      <c r="C507" s="22" t="s">
        <v>12</v>
      </c>
      <c r="D507" s="22" t="s">
        <v>320</v>
      </c>
      <c r="E507" s="13"/>
      <c r="F507" s="47">
        <f>F508</f>
        <v>40051.5</v>
      </c>
      <c r="G507" s="47">
        <f>G508</f>
        <v>0</v>
      </c>
      <c r="H507" s="21"/>
    </row>
    <row r="508" spans="1:8" ht="25.5">
      <c r="A508" s="14" t="s">
        <v>70</v>
      </c>
      <c r="B508" s="22" t="s">
        <v>29</v>
      </c>
      <c r="C508" s="22" t="s">
        <v>12</v>
      </c>
      <c r="D508" s="22" t="s">
        <v>320</v>
      </c>
      <c r="E508" s="13" t="s">
        <v>71</v>
      </c>
      <c r="F508" s="47">
        <f>F509</f>
        <v>40051.5</v>
      </c>
      <c r="G508" s="47">
        <f>G509</f>
        <v>0</v>
      </c>
      <c r="H508" s="21"/>
    </row>
    <row r="509" spans="1:8" ht="12.75">
      <c r="A509" s="14" t="s">
        <v>120</v>
      </c>
      <c r="B509" s="22" t="s">
        <v>29</v>
      </c>
      <c r="C509" s="22" t="s">
        <v>12</v>
      </c>
      <c r="D509" s="22" t="s">
        <v>320</v>
      </c>
      <c r="E509" s="13" t="s">
        <v>122</v>
      </c>
      <c r="F509" s="47">
        <v>40051.5</v>
      </c>
      <c r="G509" s="47"/>
      <c r="H509" s="21"/>
    </row>
    <row r="510" spans="1:8" ht="12.75">
      <c r="A510" s="14"/>
      <c r="B510" s="22"/>
      <c r="C510" s="22"/>
      <c r="D510" s="22"/>
      <c r="E510" s="13"/>
      <c r="F510" s="47"/>
      <c r="G510" s="47"/>
      <c r="H510" s="21"/>
    </row>
    <row r="511" spans="1:8" ht="51">
      <c r="A511" s="14" t="s">
        <v>549</v>
      </c>
      <c r="B511" s="22" t="s">
        <v>29</v>
      </c>
      <c r="C511" s="22" t="s">
        <v>12</v>
      </c>
      <c r="D511" s="22" t="s">
        <v>321</v>
      </c>
      <c r="E511" s="13"/>
      <c r="F511" s="47">
        <f>F512</f>
        <v>24792.5</v>
      </c>
      <c r="G511" s="47">
        <f>G512</f>
        <v>24792.5</v>
      </c>
      <c r="H511" s="21"/>
    </row>
    <row r="512" spans="1:8" ht="25.5">
      <c r="A512" s="14" t="s">
        <v>70</v>
      </c>
      <c r="B512" s="22" t="s">
        <v>29</v>
      </c>
      <c r="C512" s="22" t="s">
        <v>12</v>
      </c>
      <c r="D512" s="22" t="s">
        <v>321</v>
      </c>
      <c r="E512" s="13" t="s">
        <v>71</v>
      </c>
      <c r="F512" s="47">
        <f>F513</f>
        <v>24792.5</v>
      </c>
      <c r="G512" s="47">
        <f>G513</f>
        <v>24792.5</v>
      </c>
      <c r="H512" s="21"/>
    </row>
    <row r="513" spans="1:8" ht="12.75">
      <c r="A513" s="14" t="s">
        <v>120</v>
      </c>
      <c r="B513" s="22" t="s">
        <v>29</v>
      </c>
      <c r="C513" s="22" t="s">
        <v>12</v>
      </c>
      <c r="D513" s="22" t="s">
        <v>321</v>
      </c>
      <c r="E513" s="13" t="s">
        <v>122</v>
      </c>
      <c r="F513" s="47">
        <v>24792.5</v>
      </c>
      <c r="G513" s="47">
        <v>24792.5</v>
      </c>
      <c r="H513" s="21"/>
    </row>
    <row r="514" spans="1:8" ht="12.75">
      <c r="A514" s="14"/>
      <c r="B514" s="22"/>
      <c r="C514" s="22"/>
      <c r="D514" s="22"/>
      <c r="E514" s="13"/>
      <c r="F514" s="47"/>
      <c r="G514" s="47"/>
      <c r="H514" s="21"/>
    </row>
    <row r="515" spans="1:8" ht="38.25">
      <c r="A515" s="57" t="s">
        <v>364</v>
      </c>
      <c r="B515" s="22" t="s">
        <v>29</v>
      </c>
      <c r="C515" s="22" t="s">
        <v>12</v>
      </c>
      <c r="D515" s="22" t="s">
        <v>322</v>
      </c>
      <c r="E515" s="13"/>
      <c r="F515" s="47">
        <f>F516</f>
        <v>8264.2</v>
      </c>
      <c r="G515" s="47">
        <f>G516</f>
        <v>0</v>
      </c>
      <c r="H515" s="21"/>
    </row>
    <row r="516" spans="1:8" ht="25.5">
      <c r="A516" s="14" t="s">
        <v>70</v>
      </c>
      <c r="B516" s="22" t="s">
        <v>29</v>
      </c>
      <c r="C516" s="22" t="s">
        <v>12</v>
      </c>
      <c r="D516" s="22" t="s">
        <v>322</v>
      </c>
      <c r="E516" s="13" t="s">
        <v>71</v>
      </c>
      <c r="F516" s="47">
        <f>F517</f>
        <v>8264.2</v>
      </c>
      <c r="G516" s="47">
        <f>G517</f>
        <v>0</v>
      </c>
      <c r="H516" s="21"/>
    </row>
    <row r="517" spans="1:8" ht="12.75">
      <c r="A517" s="14" t="s">
        <v>121</v>
      </c>
      <c r="B517" s="22" t="s">
        <v>29</v>
      </c>
      <c r="C517" s="22" t="s">
        <v>12</v>
      </c>
      <c r="D517" s="22" t="s">
        <v>322</v>
      </c>
      <c r="E517" s="13" t="s">
        <v>122</v>
      </c>
      <c r="F517" s="47">
        <v>8264.2</v>
      </c>
      <c r="G517" s="47"/>
      <c r="H517" s="21"/>
    </row>
    <row r="518" spans="1:8" ht="38.25">
      <c r="A518" s="14" t="s">
        <v>77</v>
      </c>
      <c r="B518" s="22" t="s">
        <v>29</v>
      </c>
      <c r="C518" s="22" t="s">
        <v>12</v>
      </c>
      <c r="D518" s="22" t="s">
        <v>157</v>
      </c>
      <c r="E518" s="13"/>
      <c r="F518" s="47">
        <f aca="true" t="shared" si="16" ref="F518:G521">F519</f>
        <v>1956.2</v>
      </c>
      <c r="G518" s="47">
        <f t="shared" si="16"/>
        <v>0</v>
      </c>
      <c r="H518" s="21"/>
    </row>
    <row r="519" spans="1:8" ht="38.25">
      <c r="A519" s="14" t="s">
        <v>262</v>
      </c>
      <c r="B519" s="22" t="s">
        <v>29</v>
      </c>
      <c r="C519" s="22" t="s">
        <v>12</v>
      </c>
      <c r="D519" s="22" t="s">
        <v>244</v>
      </c>
      <c r="E519" s="13"/>
      <c r="F519" s="47">
        <f t="shared" si="16"/>
        <v>1956.2</v>
      </c>
      <c r="G519" s="47">
        <f t="shared" si="16"/>
        <v>0</v>
      </c>
      <c r="H519" s="21"/>
    </row>
    <row r="520" spans="1:8" ht="38.25">
      <c r="A520" s="14" t="s">
        <v>78</v>
      </c>
      <c r="B520" s="22" t="s">
        <v>29</v>
      </c>
      <c r="C520" s="22" t="s">
        <v>12</v>
      </c>
      <c r="D520" s="22" t="s">
        <v>166</v>
      </c>
      <c r="E520" s="13"/>
      <c r="F520" s="47">
        <f t="shared" si="16"/>
        <v>1956.2</v>
      </c>
      <c r="G520" s="47">
        <f t="shared" si="16"/>
        <v>0</v>
      </c>
      <c r="H520" s="21"/>
    </row>
    <row r="521" spans="1:8" ht="25.5">
      <c r="A521" s="14" t="s">
        <v>70</v>
      </c>
      <c r="B521" s="22" t="s">
        <v>29</v>
      </c>
      <c r="C521" s="22" t="s">
        <v>12</v>
      </c>
      <c r="D521" s="22" t="s">
        <v>166</v>
      </c>
      <c r="E521" s="13" t="s">
        <v>71</v>
      </c>
      <c r="F521" s="47">
        <f t="shared" si="16"/>
        <v>1956.2</v>
      </c>
      <c r="G521" s="47">
        <f t="shared" si="16"/>
        <v>0</v>
      </c>
      <c r="H521" s="21"/>
    </row>
    <row r="522" spans="1:8" ht="12.75">
      <c r="A522" s="14" t="s">
        <v>120</v>
      </c>
      <c r="B522" s="22" t="s">
        <v>29</v>
      </c>
      <c r="C522" s="22" t="s">
        <v>12</v>
      </c>
      <c r="D522" s="22" t="s">
        <v>166</v>
      </c>
      <c r="E522" s="13" t="s">
        <v>122</v>
      </c>
      <c r="F522" s="47">
        <v>1956.2</v>
      </c>
      <c r="G522" s="47"/>
      <c r="H522" s="21"/>
    </row>
    <row r="523" spans="1:8" ht="12.75">
      <c r="A523" s="14"/>
      <c r="B523" s="22"/>
      <c r="C523" s="22"/>
      <c r="D523" s="22"/>
      <c r="E523" s="13"/>
      <c r="F523" s="47"/>
      <c r="G523" s="48"/>
      <c r="H523" s="21"/>
    </row>
    <row r="524" spans="1:8" ht="25.5">
      <c r="A524" s="14" t="s">
        <v>79</v>
      </c>
      <c r="B524" s="22" t="s">
        <v>29</v>
      </c>
      <c r="C524" s="22" t="s">
        <v>57</v>
      </c>
      <c r="D524" s="22"/>
      <c r="E524" s="13"/>
      <c r="F524" s="47">
        <f>F525</f>
        <v>500</v>
      </c>
      <c r="G524" s="47">
        <f>G525</f>
        <v>0</v>
      </c>
      <c r="H524" s="21"/>
    </row>
    <row r="525" spans="1:8" ht="25.5">
      <c r="A525" s="14" t="s">
        <v>103</v>
      </c>
      <c r="B525" s="22" t="s">
        <v>29</v>
      </c>
      <c r="C525" s="22" t="s">
        <v>57</v>
      </c>
      <c r="D525" s="22" t="s">
        <v>154</v>
      </c>
      <c r="E525" s="13"/>
      <c r="F525" s="47">
        <f>F526</f>
        <v>500</v>
      </c>
      <c r="G525" s="47">
        <f>G526</f>
        <v>0</v>
      </c>
      <c r="H525" s="21"/>
    </row>
    <row r="526" spans="1:8" ht="25.5">
      <c r="A526" s="14" t="s">
        <v>104</v>
      </c>
      <c r="B526" s="22" t="s">
        <v>29</v>
      </c>
      <c r="C526" s="22" t="s">
        <v>57</v>
      </c>
      <c r="D526" s="22" t="s">
        <v>155</v>
      </c>
      <c r="E526" s="13"/>
      <c r="F526" s="47">
        <f>F528</f>
        <v>500</v>
      </c>
      <c r="G526" s="47">
        <f>G528</f>
        <v>0</v>
      </c>
      <c r="H526" s="21"/>
    </row>
    <row r="527" spans="1:8" ht="25.5">
      <c r="A527" s="14" t="s">
        <v>261</v>
      </c>
      <c r="B527" s="22" t="s">
        <v>29</v>
      </c>
      <c r="C527" s="22" t="s">
        <v>57</v>
      </c>
      <c r="D527" s="22" t="s">
        <v>240</v>
      </c>
      <c r="E527" s="13"/>
      <c r="F527" s="47">
        <f>F529</f>
        <v>500</v>
      </c>
      <c r="G527" s="47">
        <f>G529</f>
        <v>0</v>
      </c>
      <c r="H527" s="21"/>
    </row>
    <row r="528" spans="1:8" ht="63.75">
      <c r="A528" s="14" t="s">
        <v>108</v>
      </c>
      <c r="B528" s="22" t="s">
        <v>29</v>
      </c>
      <c r="C528" s="22" t="s">
        <v>57</v>
      </c>
      <c r="D528" s="22" t="s">
        <v>206</v>
      </c>
      <c r="E528" s="20"/>
      <c r="F528" s="47">
        <f>F529</f>
        <v>500</v>
      </c>
      <c r="G528" s="47">
        <f>G529</f>
        <v>0</v>
      </c>
      <c r="H528" s="21"/>
    </row>
    <row r="529" spans="1:8" ht="25.5">
      <c r="A529" s="14" t="s">
        <v>70</v>
      </c>
      <c r="B529" s="22" t="s">
        <v>29</v>
      </c>
      <c r="C529" s="22" t="s">
        <v>57</v>
      </c>
      <c r="D529" s="22" t="s">
        <v>206</v>
      </c>
      <c r="E529" s="20" t="s">
        <v>71</v>
      </c>
      <c r="F529" s="47">
        <f>F530+F531</f>
        <v>500</v>
      </c>
      <c r="G529" s="47">
        <f>G530+G531</f>
        <v>0</v>
      </c>
      <c r="H529" s="21"/>
    </row>
    <row r="530" spans="1:8" ht="12.75">
      <c r="A530" s="14" t="s">
        <v>120</v>
      </c>
      <c r="B530" s="22" t="s">
        <v>29</v>
      </c>
      <c r="C530" s="22" t="s">
        <v>57</v>
      </c>
      <c r="D530" s="22" t="s">
        <v>206</v>
      </c>
      <c r="E530" s="20" t="s">
        <v>122</v>
      </c>
      <c r="F530" s="47">
        <v>450.1</v>
      </c>
      <c r="G530" s="47"/>
      <c r="H530" s="21"/>
    </row>
    <row r="531" spans="1:8" ht="12.75">
      <c r="A531" s="14" t="s">
        <v>121</v>
      </c>
      <c r="B531" s="22" t="s">
        <v>29</v>
      </c>
      <c r="C531" s="22" t="s">
        <v>57</v>
      </c>
      <c r="D531" s="22" t="s">
        <v>206</v>
      </c>
      <c r="E531" s="20" t="s">
        <v>123</v>
      </c>
      <c r="F531" s="47">
        <v>49.9</v>
      </c>
      <c r="G531" s="47"/>
      <c r="H531" s="21"/>
    </row>
    <row r="532" spans="1:8" ht="12.75">
      <c r="A532" s="14"/>
      <c r="B532" s="62"/>
      <c r="C532" s="62"/>
      <c r="D532" s="62"/>
      <c r="E532" s="12"/>
      <c r="F532" s="47"/>
      <c r="G532" s="48"/>
      <c r="H532" s="21"/>
    </row>
    <row r="533" spans="1:8" ht="12.75">
      <c r="A533" s="14" t="s">
        <v>80</v>
      </c>
      <c r="B533" s="22" t="s">
        <v>29</v>
      </c>
      <c r="C533" s="22" t="s">
        <v>29</v>
      </c>
      <c r="D533" s="22"/>
      <c r="E533" s="20"/>
      <c r="F533" s="47">
        <f>F534+F541</f>
        <v>9116</v>
      </c>
      <c r="G533" s="47">
        <f>G534+G541</f>
        <v>0</v>
      </c>
      <c r="H533" s="21"/>
    </row>
    <row r="534" spans="1:8" ht="25.5">
      <c r="A534" s="14" t="s">
        <v>103</v>
      </c>
      <c r="B534" s="22" t="s">
        <v>29</v>
      </c>
      <c r="C534" s="22" t="s">
        <v>29</v>
      </c>
      <c r="D534" s="22" t="s">
        <v>154</v>
      </c>
      <c r="E534" s="13"/>
      <c r="F534" s="47">
        <f>F535</f>
        <v>800</v>
      </c>
      <c r="G534" s="47">
        <f>G535</f>
        <v>0</v>
      </c>
      <c r="H534" s="21"/>
    </row>
    <row r="535" spans="1:8" ht="25.5">
      <c r="A535" s="14" t="s">
        <v>104</v>
      </c>
      <c r="B535" s="22" t="s">
        <v>29</v>
      </c>
      <c r="C535" s="22" t="s">
        <v>29</v>
      </c>
      <c r="D535" s="22" t="s">
        <v>155</v>
      </c>
      <c r="E535" s="13"/>
      <c r="F535" s="47">
        <f>F536</f>
        <v>800</v>
      </c>
      <c r="G535" s="47">
        <f>G536</f>
        <v>0</v>
      </c>
      <c r="H535" s="21"/>
    </row>
    <row r="536" spans="1:8" ht="25.5">
      <c r="A536" s="14" t="s">
        <v>261</v>
      </c>
      <c r="B536" s="22" t="s">
        <v>29</v>
      </c>
      <c r="C536" s="22" t="s">
        <v>29</v>
      </c>
      <c r="D536" s="22" t="s">
        <v>240</v>
      </c>
      <c r="E536" s="13"/>
      <c r="F536" s="47">
        <f aca="true" t="shared" si="17" ref="F536:G538">F537</f>
        <v>800</v>
      </c>
      <c r="G536" s="47">
        <f t="shared" si="17"/>
        <v>0</v>
      </c>
      <c r="H536" s="21"/>
    </row>
    <row r="537" spans="1:8" ht="63.75">
      <c r="A537" s="86" t="s">
        <v>108</v>
      </c>
      <c r="B537" s="55" t="s">
        <v>29</v>
      </c>
      <c r="C537" s="55" t="s">
        <v>29</v>
      </c>
      <c r="D537" s="22" t="s">
        <v>206</v>
      </c>
      <c r="E537" s="81"/>
      <c r="F537" s="47">
        <f t="shared" si="17"/>
        <v>800</v>
      </c>
      <c r="G537" s="47">
        <f t="shared" si="17"/>
        <v>0</v>
      </c>
      <c r="H537" s="21"/>
    </row>
    <row r="538" spans="1:8" ht="25.5">
      <c r="A538" s="86" t="s">
        <v>70</v>
      </c>
      <c r="B538" s="55" t="s">
        <v>29</v>
      </c>
      <c r="C538" s="55" t="s">
        <v>29</v>
      </c>
      <c r="D538" s="22" t="s">
        <v>206</v>
      </c>
      <c r="E538" s="81" t="s">
        <v>71</v>
      </c>
      <c r="F538" s="47">
        <f t="shared" si="17"/>
        <v>800</v>
      </c>
      <c r="G538" s="47">
        <f t="shared" si="17"/>
        <v>0</v>
      </c>
      <c r="H538" s="21"/>
    </row>
    <row r="539" spans="1:8" ht="12.75">
      <c r="A539" s="86" t="s">
        <v>120</v>
      </c>
      <c r="B539" s="55" t="s">
        <v>29</v>
      </c>
      <c r="C539" s="55" t="s">
        <v>29</v>
      </c>
      <c r="D539" s="22" t="s">
        <v>206</v>
      </c>
      <c r="E539" s="81" t="s">
        <v>122</v>
      </c>
      <c r="F539" s="47">
        <v>800</v>
      </c>
      <c r="G539" s="47"/>
      <c r="H539" s="21"/>
    </row>
    <row r="540" spans="1:8" ht="12.75">
      <c r="A540" s="86"/>
      <c r="B540" s="55"/>
      <c r="C540" s="55"/>
      <c r="D540" s="55"/>
      <c r="E540" s="81"/>
      <c r="F540" s="47"/>
      <c r="G540" s="47"/>
      <c r="H540" s="21"/>
    </row>
    <row r="541" spans="1:8" ht="38.25">
      <c r="A541" s="14" t="s">
        <v>442</v>
      </c>
      <c r="B541" s="22" t="s">
        <v>29</v>
      </c>
      <c r="C541" s="22" t="s">
        <v>29</v>
      </c>
      <c r="D541" s="22" t="s">
        <v>162</v>
      </c>
      <c r="E541" s="81"/>
      <c r="F541" s="47">
        <f aca="true" t="shared" si="18" ref="F541:G543">F542</f>
        <v>8316</v>
      </c>
      <c r="G541" s="47">
        <f t="shared" si="18"/>
        <v>0</v>
      </c>
      <c r="H541" s="21"/>
    </row>
    <row r="542" spans="1:8" ht="38.25">
      <c r="A542" s="86" t="s">
        <v>535</v>
      </c>
      <c r="B542" s="55" t="s">
        <v>29</v>
      </c>
      <c r="C542" s="55" t="s">
        <v>29</v>
      </c>
      <c r="D542" s="55" t="s">
        <v>534</v>
      </c>
      <c r="E542" s="81"/>
      <c r="F542" s="47">
        <f t="shared" si="18"/>
        <v>8316</v>
      </c>
      <c r="G542" s="47">
        <f t="shared" si="18"/>
        <v>0</v>
      </c>
      <c r="H542" s="21"/>
    </row>
    <row r="543" spans="1:8" ht="25.5">
      <c r="A543" s="86" t="s">
        <v>70</v>
      </c>
      <c r="B543" s="55" t="s">
        <v>29</v>
      </c>
      <c r="C543" s="55" t="s">
        <v>29</v>
      </c>
      <c r="D543" s="55" t="s">
        <v>534</v>
      </c>
      <c r="E543" s="81" t="s">
        <v>71</v>
      </c>
      <c r="F543" s="47">
        <f t="shared" si="18"/>
        <v>8316</v>
      </c>
      <c r="G543" s="47">
        <f t="shared" si="18"/>
        <v>0</v>
      </c>
      <c r="H543" s="21"/>
    </row>
    <row r="544" spans="1:8" ht="12.75">
      <c r="A544" s="14" t="s">
        <v>121</v>
      </c>
      <c r="B544" s="55" t="s">
        <v>29</v>
      </c>
      <c r="C544" s="55" t="s">
        <v>29</v>
      </c>
      <c r="D544" s="55" t="s">
        <v>534</v>
      </c>
      <c r="E544" s="81" t="s">
        <v>123</v>
      </c>
      <c r="F544" s="47">
        <v>8316</v>
      </c>
      <c r="G544" s="47"/>
      <c r="H544" s="21"/>
    </row>
    <row r="545" spans="1:8" ht="12.75">
      <c r="A545" s="14"/>
      <c r="B545" s="22"/>
      <c r="C545" s="22"/>
      <c r="D545" s="22"/>
      <c r="E545" s="13"/>
      <c r="F545" s="47"/>
      <c r="G545" s="47"/>
      <c r="H545" s="21"/>
    </row>
    <row r="546" spans="1:8" ht="12.75">
      <c r="A546" s="14" t="s">
        <v>81</v>
      </c>
      <c r="B546" s="22" t="s">
        <v>29</v>
      </c>
      <c r="C546" s="22" t="s">
        <v>48</v>
      </c>
      <c r="D546" s="22"/>
      <c r="E546" s="20"/>
      <c r="F546" s="46">
        <f>F547</f>
        <v>87520.20000000001</v>
      </c>
      <c r="G546" s="46">
        <f>G547</f>
        <v>29368.9</v>
      </c>
      <c r="H546" s="21"/>
    </row>
    <row r="547" spans="1:8" ht="25.5">
      <c r="A547" s="14" t="s">
        <v>103</v>
      </c>
      <c r="B547" s="22" t="s">
        <v>29</v>
      </c>
      <c r="C547" s="87" t="s">
        <v>48</v>
      </c>
      <c r="D547" s="22" t="s">
        <v>154</v>
      </c>
      <c r="E547" s="20"/>
      <c r="F547" s="46">
        <f>F548+F568+F584+F597</f>
        <v>87520.20000000001</v>
      </c>
      <c r="G547" s="46">
        <f>G548+G568+G584+G597</f>
        <v>29368.9</v>
      </c>
      <c r="H547" s="21"/>
    </row>
    <row r="548" spans="1:8" ht="25.5">
      <c r="A548" s="14" t="s">
        <v>104</v>
      </c>
      <c r="B548" s="22" t="s">
        <v>29</v>
      </c>
      <c r="C548" s="87" t="s">
        <v>48</v>
      </c>
      <c r="D548" s="22" t="s">
        <v>155</v>
      </c>
      <c r="E548" s="20"/>
      <c r="F548" s="46">
        <f>F549</f>
        <v>8078</v>
      </c>
      <c r="G548" s="46">
        <f>G549</f>
        <v>4073</v>
      </c>
      <c r="H548" s="21"/>
    </row>
    <row r="549" spans="1:8" ht="25.5">
      <c r="A549" s="14" t="s">
        <v>261</v>
      </c>
      <c r="B549" s="22" t="s">
        <v>29</v>
      </c>
      <c r="C549" s="87" t="s">
        <v>48</v>
      </c>
      <c r="D549" s="22" t="s">
        <v>240</v>
      </c>
      <c r="E549" s="20"/>
      <c r="F549" s="46">
        <f>F550+F553+F556+F560+F564</f>
        <v>8078</v>
      </c>
      <c r="G549" s="46">
        <f>G550+G553+G556+G560+G564</f>
        <v>4073</v>
      </c>
      <c r="H549" s="21"/>
    </row>
    <row r="550" spans="1:8" ht="63.75">
      <c r="A550" s="14" t="s">
        <v>108</v>
      </c>
      <c r="B550" s="22" t="s">
        <v>29</v>
      </c>
      <c r="C550" s="87" t="s">
        <v>48</v>
      </c>
      <c r="D550" s="22" t="s">
        <v>206</v>
      </c>
      <c r="E550" s="20"/>
      <c r="F550" s="48">
        <f>F551</f>
        <v>405</v>
      </c>
      <c r="G550" s="48">
        <f>G551</f>
        <v>0</v>
      </c>
      <c r="H550" s="21"/>
    </row>
    <row r="551" spans="1:8" ht="25.5">
      <c r="A551" s="14" t="s">
        <v>22</v>
      </c>
      <c r="B551" s="22" t="s">
        <v>29</v>
      </c>
      <c r="C551" s="87" t="s">
        <v>48</v>
      </c>
      <c r="D551" s="22" t="s">
        <v>206</v>
      </c>
      <c r="E551" s="20" t="s">
        <v>18</v>
      </c>
      <c r="F551" s="46">
        <f>F552</f>
        <v>405</v>
      </c>
      <c r="G551" s="46">
        <f>G552</f>
        <v>0</v>
      </c>
      <c r="H551" s="21"/>
    </row>
    <row r="552" spans="1:8" ht="25.5">
      <c r="A552" s="14" t="s">
        <v>135</v>
      </c>
      <c r="B552" s="22" t="s">
        <v>29</v>
      </c>
      <c r="C552" s="87" t="s">
        <v>48</v>
      </c>
      <c r="D552" s="22" t="s">
        <v>206</v>
      </c>
      <c r="E552" s="20" t="s">
        <v>113</v>
      </c>
      <c r="F552" s="46">
        <v>405</v>
      </c>
      <c r="G552" s="46"/>
      <c r="H552" s="21"/>
    </row>
    <row r="553" spans="1:8" ht="38.25">
      <c r="A553" s="89" t="s">
        <v>543</v>
      </c>
      <c r="B553" s="22" t="s">
        <v>29</v>
      </c>
      <c r="C553" s="87" t="s">
        <v>48</v>
      </c>
      <c r="D553" s="22" t="s">
        <v>291</v>
      </c>
      <c r="E553" s="20"/>
      <c r="F553" s="46">
        <f>F554</f>
        <v>1966.6</v>
      </c>
      <c r="G553" s="46">
        <f>G554</f>
        <v>1966.6</v>
      </c>
      <c r="H553" s="21"/>
    </row>
    <row r="554" spans="1:8" ht="25.5">
      <c r="A554" s="14" t="s">
        <v>72</v>
      </c>
      <c r="B554" s="22" t="s">
        <v>29</v>
      </c>
      <c r="C554" s="87" t="s">
        <v>48</v>
      </c>
      <c r="D554" s="22" t="s">
        <v>291</v>
      </c>
      <c r="E554" s="13" t="s">
        <v>71</v>
      </c>
      <c r="F554" s="46">
        <f>F555</f>
        <v>1966.6</v>
      </c>
      <c r="G554" s="46">
        <f>G555</f>
        <v>1966.6</v>
      </c>
      <c r="H554" s="21"/>
    </row>
    <row r="555" spans="1:8" ht="12.75">
      <c r="A555" s="14" t="s">
        <v>120</v>
      </c>
      <c r="B555" s="22" t="s">
        <v>29</v>
      </c>
      <c r="C555" s="87" t="s">
        <v>48</v>
      </c>
      <c r="D555" s="22" t="s">
        <v>291</v>
      </c>
      <c r="E555" s="13" t="s">
        <v>122</v>
      </c>
      <c r="F555" s="46">
        <v>1966.6</v>
      </c>
      <c r="G555" s="46">
        <v>1966.6</v>
      </c>
      <c r="H555" s="21"/>
    </row>
    <row r="556" spans="1:8" ht="38.25">
      <c r="A556" s="14" t="s">
        <v>369</v>
      </c>
      <c r="B556" s="22" t="s">
        <v>29</v>
      </c>
      <c r="C556" s="87" t="s">
        <v>48</v>
      </c>
      <c r="D556" s="22" t="s">
        <v>371</v>
      </c>
      <c r="E556" s="20"/>
      <c r="F556" s="48">
        <f>F557</f>
        <v>2944.5</v>
      </c>
      <c r="G556" s="46">
        <f>G557</f>
        <v>0</v>
      </c>
      <c r="H556" s="21"/>
    </row>
    <row r="557" spans="1:8" ht="38.25">
      <c r="A557" s="14" t="s">
        <v>76</v>
      </c>
      <c r="B557" s="22" t="s">
        <v>29</v>
      </c>
      <c r="C557" s="87" t="s">
        <v>48</v>
      </c>
      <c r="D557" s="22" t="s">
        <v>371</v>
      </c>
      <c r="E557" s="20" t="s">
        <v>71</v>
      </c>
      <c r="F557" s="46">
        <f>F558</f>
        <v>2944.5</v>
      </c>
      <c r="G557" s="46">
        <f>G558</f>
        <v>0</v>
      </c>
      <c r="H557" s="21"/>
    </row>
    <row r="558" spans="1:8" ht="12.75">
      <c r="A558" s="14" t="s">
        <v>120</v>
      </c>
      <c r="B558" s="22" t="s">
        <v>29</v>
      </c>
      <c r="C558" s="87" t="s">
        <v>48</v>
      </c>
      <c r="D558" s="22" t="s">
        <v>371</v>
      </c>
      <c r="E558" s="20" t="s">
        <v>122</v>
      </c>
      <c r="F558" s="46">
        <v>2944.5</v>
      </c>
      <c r="G558" s="46"/>
      <c r="H558" s="21"/>
    </row>
    <row r="559" spans="1:8" ht="12.75">
      <c r="A559" s="14"/>
      <c r="B559" s="22"/>
      <c r="C559" s="87"/>
      <c r="D559" s="22"/>
      <c r="E559" s="20"/>
      <c r="F559" s="46" t="s">
        <v>413</v>
      </c>
      <c r="G559" s="46"/>
      <c r="H559" s="21"/>
    </row>
    <row r="560" spans="1:8" ht="51">
      <c r="A560" s="14" t="s">
        <v>273</v>
      </c>
      <c r="B560" s="22" t="s">
        <v>29</v>
      </c>
      <c r="C560" s="87" t="s">
        <v>48</v>
      </c>
      <c r="D560" s="22" t="s">
        <v>292</v>
      </c>
      <c r="E560" s="20"/>
      <c r="F560" s="46">
        <f>F561</f>
        <v>655.5</v>
      </c>
      <c r="G560" s="46">
        <f>G561</f>
        <v>0</v>
      </c>
      <c r="H560" s="21"/>
    </row>
    <row r="561" spans="1:8" ht="25.5">
      <c r="A561" s="14" t="s">
        <v>70</v>
      </c>
      <c r="B561" s="22" t="s">
        <v>29</v>
      </c>
      <c r="C561" s="87" t="s">
        <v>48</v>
      </c>
      <c r="D561" s="22" t="s">
        <v>292</v>
      </c>
      <c r="E561" s="20" t="s">
        <v>71</v>
      </c>
      <c r="F561" s="46">
        <f>F562</f>
        <v>655.5</v>
      </c>
      <c r="G561" s="46">
        <f>G562</f>
        <v>0</v>
      </c>
      <c r="H561" s="21"/>
    </row>
    <row r="562" spans="1:8" ht="12.75">
      <c r="A562" s="14" t="s">
        <v>120</v>
      </c>
      <c r="B562" s="22" t="s">
        <v>29</v>
      </c>
      <c r="C562" s="87" t="s">
        <v>48</v>
      </c>
      <c r="D562" s="22" t="s">
        <v>292</v>
      </c>
      <c r="E562" s="20" t="s">
        <v>122</v>
      </c>
      <c r="F562" s="46">
        <v>655.5</v>
      </c>
      <c r="G562" s="46"/>
      <c r="H562" s="21"/>
    </row>
    <row r="563" spans="1:8" ht="12.75">
      <c r="A563" s="14"/>
      <c r="B563" s="22"/>
      <c r="C563" s="22"/>
      <c r="D563" s="22"/>
      <c r="E563" s="20"/>
      <c r="F563" s="46"/>
      <c r="G563" s="46"/>
      <c r="H563" s="21"/>
    </row>
    <row r="564" spans="1:8" ht="51">
      <c r="A564" s="86" t="s">
        <v>513</v>
      </c>
      <c r="B564" s="55" t="s">
        <v>29</v>
      </c>
      <c r="C564" s="55" t="s">
        <v>48</v>
      </c>
      <c r="D564" s="55" t="s">
        <v>514</v>
      </c>
      <c r="E564" s="81"/>
      <c r="F564" s="46">
        <f>F565</f>
        <v>2106.4</v>
      </c>
      <c r="G564" s="46">
        <f>G565</f>
        <v>2106.4</v>
      </c>
      <c r="H564" s="21"/>
    </row>
    <row r="565" spans="1:8" ht="25.5">
      <c r="A565" s="86" t="s">
        <v>70</v>
      </c>
      <c r="B565" s="55" t="s">
        <v>29</v>
      </c>
      <c r="C565" s="55" t="s">
        <v>48</v>
      </c>
      <c r="D565" s="55" t="s">
        <v>514</v>
      </c>
      <c r="E565" s="81" t="s">
        <v>71</v>
      </c>
      <c r="F565" s="46">
        <f>F566</f>
        <v>2106.4</v>
      </c>
      <c r="G565" s="46">
        <f>G566</f>
        <v>2106.4</v>
      </c>
      <c r="H565" s="21"/>
    </row>
    <row r="566" spans="1:8" ht="12.75">
      <c r="A566" s="86" t="s">
        <v>120</v>
      </c>
      <c r="B566" s="55" t="s">
        <v>29</v>
      </c>
      <c r="C566" s="55" t="s">
        <v>48</v>
      </c>
      <c r="D566" s="55" t="s">
        <v>514</v>
      </c>
      <c r="E566" s="81" t="s">
        <v>122</v>
      </c>
      <c r="F566" s="46">
        <v>2106.4</v>
      </c>
      <c r="G566" s="46">
        <v>2106.4</v>
      </c>
      <c r="H566" s="21"/>
    </row>
    <row r="567" spans="1:8" ht="12.75">
      <c r="A567" s="14"/>
      <c r="B567" s="22"/>
      <c r="C567" s="22"/>
      <c r="D567" s="22"/>
      <c r="E567" s="20"/>
      <c r="F567" s="46"/>
      <c r="G567" s="46"/>
      <c r="H567" s="21"/>
    </row>
    <row r="568" spans="1:8" ht="25.5">
      <c r="A568" s="14" t="s">
        <v>73</v>
      </c>
      <c r="B568" s="22" t="s">
        <v>29</v>
      </c>
      <c r="C568" s="22" t="s">
        <v>48</v>
      </c>
      <c r="D568" s="22" t="s">
        <v>204</v>
      </c>
      <c r="E568" s="20"/>
      <c r="F568" s="46">
        <f aca="true" t="shared" si="19" ref="F568:G571">F569</f>
        <v>3563.4</v>
      </c>
      <c r="G568" s="46">
        <f t="shared" si="19"/>
        <v>2567.5</v>
      </c>
      <c r="H568" s="21"/>
    </row>
    <row r="569" spans="1:8" ht="25.5">
      <c r="A569" s="14" t="s">
        <v>260</v>
      </c>
      <c r="B569" s="22" t="s">
        <v>29</v>
      </c>
      <c r="C569" s="22" t="s">
        <v>48</v>
      </c>
      <c r="D569" s="22" t="s">
        <v>243</v>
      </c>
      <c r="E569" s="20"/>
      <c r="F569" s="46">
        <f>F570+F574+F579</f>
        <v>3563.4</v>
      </c>
      <c r="G569" s="46">
        <f>G570+G574+G579</f>
        <v>2567.5</v>
      </c>
      <c r="H569" s="21"/>
    </row>
    <row r="570" spans="1:8" ht="25.5">
      <c r="A570" s="14" t="s">
        <v>74</v>
      </c>
      <c r="B570" s="22" t="s">
        <v>29</v>
      </c>
      <c r="C570" s="22" t="s">
        <v>48</v>
      </c>
      <c r="D570" s="22" t="s">
        <v>205</v>
      </c>
      <c r="E570" s="22"/>
      <c r="F570" s="46">
        <f t="shared" si="19"/>
        <v>140</v>
      </c>
      <c r="G570" s="46">
        <f t="shared" si="19"/>
        <v>0</v>
      </c>
      <c r="H570" s="21"/>
    </row>
    <row r="571" spans="1:8" ht="25.5">
      <c r="A571" s="14" t="s">
        <v>70</v>
      </c>
      <c r="B571" s="22" t="s">
        <v>29</v>
      </c>
      <c r="C571" s="22" t="s">
        <v>48</v>
      </c>
      <c r="D571" s="22" t="s">
        <v>205</v>
      </c>
      <c r="E571" s="20" t="s">
        <v>71</v>
      </c>
      <c r="F571" s="46">
        <f t="shared" si="19"/>
        <v>140</v>
      </c>
      <c r="G571" s="46">
        <f t="shared" si="19"/>
        <v>0</v>
      </c>
      <c r="H571" s="21"/>
    </row>
    <row r="572" spans="1:8" ht="12.75">
      <c r="A572" s="14" t="s">
        <v>120</v>
      </c>
      <c r="B572" s="22" t="s">
        <v>29</v>
      </c>
      <c r="C572" s="22" t="s">
        <v>48</v>
      </c>
      <c r="D572" s="22" t="s">
        <v>205</v>
      </c>
      <c r="E572" s="20" t="s">
        <v>122</v>
      </c>
      <c r="F572" s="46">
        <v>140</v>
      </c>
      <c r="G572" s="46"/>
      <c r="H572" s="21"/>
    </row>
    <row r="573" spans="1:8" ht="12.75">
      <c r="A573" s="14"/>
      <c r="B573" s="22"/>
      <c r="C573" s="22"/>
      <c r="D573" s="22"/>
      <c r="E573" s="20"/>
      <c r="F573" s="46"/>
      <c r="G573" s="46"/>
      <c r="H573" s="21"/>
    </row>
    <row r="574" spans="1:8" ht="38.25">
      <c r="A574" s="89" t="s">
        <v>544</v>
      </c>
      <c r="B574" s="22" t="s">
        <v>29</v>
      </c>
      <c r="C574" s="22" t="s">
        <v>48</v>
      </c>
      <c r="D574" s="22" t="s">
        <v>506</v>
      </c>
      <c r="E574" s="20"/>
      <c r="F574" s="46">
        <f>F575</f>
        <v>2567.5</v>
      </c>
      <c r="G574" s="46">
        <f>G575</f>
        <v>2567.5</v>
      </c>
      <c r="H574" s="21"/>
    </row>
    <row r="575" spans="1:8" ht="25.5">
      <c r="A575" s="14" t="s">
        <v>70</v>
      </c>
      <c r="B575" s="22" t="s">
        <v>29</v>
      </c>
      <c r="C575" s="22" t="s">
        <v>48</v>
      </c>
      <c r="D575" s="22" t="s">
        <v>506</v>
      </c>
      <c r="E575" s="20" t="s">
        <v>71</v>
      </c>
      <c r="F575" s="46">
        <f>F576+F577</f>
        <v>2567.5</v>
      </c>
      <c r="G575" s="46">
        <f>G576+G577</f>
        <v>2567.5</v>
      </c>
      <c r="H575" s="21"/>
    </row>
    <row r="576" spans="1:8" ht="12.75">
      <c r="A576" s="14" t="s">
        <v>120</v>
      </c>
      <c r="B576" s="22" t="s">
        <v>29</v>
      </c>
      <c r="C576" s="22" t="s">
        <v>48</v>
      </c>
      <c r="D576" s="22" t="s">
        <v>506</v>
      </c>
      <c r="E576" s="20" t="s">
        <v>122</v>
      </c>
      <c r="F576" s="46">
        <v>2567.5</v>
      </c>
      <c r="G576" s="46">
        <v>2567.5</v>
      </c>
      <c r="H576" s="21"/>
    </row>
    <row r="577" spans="1:8" ht="12.75">
      <c r="A577" s="14" t="s">
        <v>121</v>
      </c>
      <c r="B577" s="22" t="s">
        <v>29</v>
      </c>
      <c r="C577" s="22" t="s">
        <v>48</v>
      </c>
      <c r="D577" s="22" t="s">
        <v>506</v>
      </c>
      <c r="E577" s="20" t="s">
        <v>123</v>
      </c>
      <c r="F577" s="46"/>
      <c r="G577" s="46"/>
      <c r="H577" s="21"/>
    </row>
    <row r="578" spans="1:8" ht="12.75">
      <c r="A578" s="14"/>
      <c r="B578" s="22"/>
      <c r="C578" s="22"/>
      <c r="D578" s="22"/>
      <c r="E578" s="20"/>
      <c r="F578" s="46"/>
      <c r="G578" s="46"/>
      <c r="H578" s="21"/>
    </row>
    <row r="579" spans="1:8" ht="38.25">
      <c r="A579" s="14" t="s">
        <v>510</v>
      </c>
      <c r="B579" s="22" t="s">
        <v>29</v>
      </c>
      <c r="C579" s="22" t="s">
        <v>48</v>
      </c>
      <c r="D579" s="22" t="s">
        <v>507</v>
      </c>
      <c r="E579" s="20"/>
      <c r="F579" s="46">
        <f>F580</f>
        <v>855.9</v>
      </c>
      <c r="G579" s="46">
        <f>G580</f>
        <v>0</v>
      </c>
      <c r="H579" s="21"/>
    </row>
    <row r="580" spans="1:8" ht="25.5">
      <c r="A580" s="14" t="s">
        <v>70</v>
      </c>
      <c r="B580" s="22" t="s">
        <v>29</v>
      </c>
      <c r="C580" s="22" t="s">
        <v>48</v>
      </c>
      <c r="D580" s="22" t="s">
        <v>507</v>
      </c>
      <c r="E580" s="20" t="s">
        <v>71</v>
      </c>
      <c r="F580" s="46">
        <f>F581+F582</f>
        <v>855.9</v>
      </c>
      <c r="G580" s="46">
        <f>G581+G582</f>
        <v>0</v>
      </c>
      <c r="H580" s="21"/>
    </row>
    <row r="581" spans="1:8" ht="12.75">
      <c r="A581" s="14" t="s">
        <v>120</v>
      </c>
      <c r="B581" s="22" t="s">
        <v>29</v>
      </c>
      <c r="C581" s="22" t="s">
        <v>48</v>
      </c>
      <c r="D581" s="22" t="s">
        <v>507</v>
      </c>
      <c r="E581" s="20" t="s">
        <v>122</v>
      </c>
      <c r="F581" s="46">
        <v>855.9</v>
      </c>
      <c r="G581" s="46"/>
      <c r="H581" s="21"/>
    </row>
    <row r="582" spans="1:8" ht="12.75">
      <c r="A582" s="14" t="s">
        <v>121</v>
      </c>
      <c r="B582" s="22" t="s">
        <v>29</v>
      </c>
      <c r="C582" s="22" t="s">
        <v>48</v>
      </c>
      <c r="D582" s="22" t="s">
        <v>507</v>
      </c>
      <c r="E582" s="20" t="s">
        <v>123</v>
      </c>
      <c r="F582" s="46"/>
      <c r="G582" s="46"/>
      <c r="H582" s="21"/>
    </row>
    <row r="583" spans="1:8" ht="12.75">
      <c r="A583" s="14"/>
      <c r="B583" s="22"/>
      <c r="C583" s="22"/>
      <c r="D583" s="22"/>
      <c r="E583" s="20"/>
      <c r="F583" s="46"/>
      <c r="G583" s="46"/>
      <c r="H583" s="21"/>
    </row>
    <row r="584" spans="1:7" s="27" customFormat="1" ht="25.5">
      <c r="A584" s="14" t="s">
        <v>82</v>
      </c>
      <c r="B584" s="22" t="s">
        <v>29</v>
      </c>
      <c r="C584" s="22" t="s">
        <v>48</v>
      </c>
      <c r="D584" s="22" t="s">
        <v>207</v>
      </c>
      <c r="E584" s="13"/>
      <c r="F584" s="47">
        <f>F585</f>
        <v>75868.80000000002</v>
      </c>
      <c r="G584" s="47">
        <f>G585</f>
        <v>22728.4</v>
      </c>
    </row>
    <row r="585" spans="1:7" s="27" customFormat="1" ht="25.5">
      <c r="A585" s="14" t="s">
        <v>263</v>
      </c>
      <c r="B585" s="22" t="s">
        <v>29</v>
      </c>
      <c r="C585" s="22" t="s">
        <v>48</v>
      </c>
      <c r="D585" s="22" t="s">
        <v>245</v>
      </c>
      <c r="E585" s="13"/>
      <c r="F585" s="47">
        <f>F586+F590+F594</f>
        <v>75868.80000000002</v>
      </c>
      <c r="G585" s="47">
        <f>G586+G590+G594</f>
        <v>22728.4</v>
      </c>
    </row>
    <row r="586" spans="1:8" s="3" customFormat="1" ht="63.75">
      <c r="A586" s="14" t="s">
        <v>109</v>
      </c>
      <c r="B586" s="22" t="s">
        <v>29</v>
      </c>
      <c r="C586" s="22" t="s">
        <v>48</v>
      </c>
      <c r="D586" s="22" t="s">
        <v>208</v>
      </c>
      <c r="E586" s="13"/>
      <c r="F586" s="47">
        <f>F587</f>
        <v>45564.3</v>
      </c>
      <c r="G586" s="47">
        <f>G587</f>
        <v>0</v>
      </c>
      <c r="H586" s="27"/>
    </row>
    <row r="587" spans="1:8" ht="25.5">
      <c r="A587" s="14" t="s">
        <v>70</v>
      </c>
      <c r="B587" s="22" t="s">
        <v>29</v>
      </c>
      <c r="C587" s="22" t="s">
        <v>48</v>
      </c>
      <c r="D587" s="22" t="s">
        <v>208</v>
      </c>
      <c r="E587" s="13" t="s">
        <v>71</v>
      </c>
      <c r="F587" s="47">
        <f>F588</f>
        <v>45564.3</v>
      </c>
      <c r="G587" s="47">
        <f>G588</f>
        <v>0</v>
      </c>
      <c r="H587" s="21"/>
    </row>
    <row r="588" spans="1:8" ht="12.75">
      <c r="A588" s="14" t="s">
        <v>120</v>
      </c>
      <c r="B588" s="22" t="s">
        <v>29</v>
      </c>
      <c r="C588" s="22" t="s">
        <v>48</v>
      </c>
      <c r="D588" s="22" t="s">
        <v>208</v>
      </c>
      <c r="E588" s="13" t="s">
        <v>122</v>
      </c>
      <c r="F588" s="47">
        <v>45564.3</v>
      </c>
      <c r="G588" s="47"/>
      <c r="H588" s="21"/>
    </row>
    <row r="589" spans="1:8" ht="12.75">
      <c r="A589" s="14"/>
      <c r="B589" s="22"/>
      <c r="C589" s="22"/>
      <c r="D589" s="22"/>
      <c r="E589" s="13"/>
      <c r="F589" s="47"/>
      <c r="G589" s="47"/>
      <c r="H589" s="21"/>
    </row>
    <row r="590" spans="1:8" ht="51">
      <c r="A590" s="14" t="s">
        <v>549</v>
      </c>
      <c r="B590" s="22" t="s">
        <v>29</v>
      </c>
      <c r="C590" s="22" t="s">
        <v>48</v>
      </c>
      <c r="D590" s="22" t="s">
        <v>365</v>
      </c>
      <c r="E590" s="13"/>
      <c r="F590" s="47">
        <f>F591</f>
        <v>22728.4</v>
      </c>
      <c r="G590" s="47">
        <f>G591</f>
        <v>22728.4</v>
      </c>
      <c r="H590" s="21"/>
    </row>
    <row r="591" spans="1:8" ht="25.5">
      <c r="A591" s="14" t="s">
        <v>70</v>
      </c>
      <c r="B591" s="22" t="s">
        <v>29</v>
      </c>
      <c r="C591" s="22" t="s">
        <v>48</v>
      </c>
      <c r="D591" s="22" t="s">
        <v>365</v>
      </c>
      <c r="E591" s="13" t="s">
        <v>71</v>
      </c>
      <c r="F591" s="47">
        <f>F592</f>
        <v>22728.4</v>
      </c>
      <c r="G591" s="47">
        <f>G592</f>
        <v>22728.4</v>
      </c>
      <c r="H591" s="21"/>
    </row>
    <row r="592" spans="1:8" ht="12.75">
      <c r="A592" s="14" t="s">
        <v>120</v>
      </c>
      <c r="B592" s="22" t="s">
        <v>29</v>
      </c>
      <c r="C592" s="22" t="s">
        <v>48</v>
      </c>
      <c r="D592" s="22" t="s">
        <v>365</v>
      </c>
      <c r="E592" s="13" t="s">
        <v>122</v>
      </c>
      <c r="F592" s="47">
        <v>22728.4</v>
      </c>
      <c r="G592" s="47">
        <v>22728.4</v>
      </c>
      <c r="H592" s="21"/>
    </row>
    <row r="593" spans="1:8" ht="12.75">
      <c r="A593" s="14"/>
      <c r="B593" s="22"/>
      <c r="C593" s="22"/>
      <c r="D593" s="22"/>
      <c r="E593" s="13"/>
      <c r="F593" s="47"/>
      <c r="G593" s="47"/>
      <c r="H593" s="21"/>
    </row>
    <row r="594" spans="1:8" ht="38.25">
      <c r="A594" s="57" t="s">
        <v>364</v>
      </c>
      <c r="B594" s="22" t="s">
        <v>29</v>
      </c>
      <c r="C594" s="22" t="s">
        <v>48</v>
      </c>
      <c r="D594" s="22" t="s">
        <v>366</v>
      </c>
      <c r="E594" s="13"/>
      <c r="F594" s="47">
        <f>F595</f>
        <v>7576.1</v>
      </c>
      <c r="G594" s="47">
        <f>G595</f>
        <v>0</v>
      </c>
      <c r="H594" s="21"/>
    </row>
    <row r="595" spans="1:8" ht="25.5">
      <c r="A595" s="14" t="s">
        <v>70</v>
      </c>
      <c r="B595" s="22" t="s">
        <v>29</v>
      </c>
      <c r="C595" s="22" t="s">
        <v>48</v>
      </c>
      <c r="D595" s="22" t="s">
        <v>366</v>
      </c>
      <c r="E595" s="13" t="s">
        <v>71</v>
      </c>
      <c r="F595" s="47">
        <f>F596</f>
        <v>7576.1</v>
      </c>
      <c r="G595" s="47">
        <f>G596</f>
        <v>0</v>
      </c>
      <c r="H595" s="21"/>
    </row>
    <row r="596" spans="1:8" ht="12.75">
      <c r="A596" s="14" t="s">
        <v>121</v>
      </c>
      <c r="B596" s="22" t="s">
        <v>29</v>
      </c>
      <c r="C596" s="22" t="s">
        <v>48</v>
      </c>
      <c r="D596" s="22" t="s">
        <v>366</v>
      </c>
      <c r="E596" s="13" t="s">
        <v>122</v>
      </c>
      <c r="F596" s="47">
        <v>7576.1</v>
      </c>
      <c r="G596" s="47"/>
      <c r="H596" s="21"/>
    </row>
    <row r="597" spans="1:8" ht="12.75">
      <c r="A597" s="14" t="s">
        <v>13</v>
      </c>
      <c r="B597" s="22" t="s">
        <v>29</v>
      </c>
      <c r="C597" s="22" t="s">
        <v>48</v>
      </c>
      <c r="D597" s="22" t="s">
        <v>140</v>
      </c>
      <c r="E597" s="13"/>
      <c r="F597" s="47">
        <f aca="true" t="shared" si="20" ref="F597:G600">F598</f>
        <v>10</v>
      </c>
      <c r="G597" s="47">
        <f t="shared" si="20"/>
        <v>0</v>
      </c>
      <c r="H597" s="21"/>
    </row>
    <row r="598" spans="1:8" ht="34.5" customHeight="1">
      <c r="A598" s="14" t="s">
        <v>357</v>
      </c>
      <c r="B598" s="22" t="s">
        <v>29</v>
      </c>
      <c r="C598" s="22" t="s">
        <v>48</v>
      </c>
      <c r="D598" s="22" t="s">
        <v>358</v>
      </c>
      <c r="E598" s="13"/>
      <c r="F598" s="47">
        <f t="shared" si="20"/>
        <v>10</v>
      </c>
      <c r="G598" s="47">
        <f t="shared" si="20"/>
        <v>0</v>
      </c>
      <c r="H598" s="21"/>
    </row>
    <row r="599" spans="1:8" ht="33" customHeight="1">
      <c r="A599" s="14" t="s">
        <v>359</v>
      </c>
      <c r="B599" s="22" t="s">
        <v>29</v>
      </c>
      <c r="C599" s="22" t="s">
        <v>48</v>
      </c>
      <c r="D599" s="22" t="s">
        <v>360</v>
      </c>
      <c r="E599" s="13"/>
      <c r="F599" s="47">
        <f t="shared" si="20"/>
        <v>10</v>
      </c>
      <c r="G599" s="47">
        <f t="shared" si="20"/>
        <v>0</v>
      </c>
      <c r="H599" s="21"/>
    </row>
    <row r="600" spans="1:8" ht="27.75" customHeight="1">
      <c r="A600" s="14" t="s">
        <v>22</v>
      </c>
      <c r="B600" s="22" t="s">
        <v>29</v>
      </c>
      <c r="C600" s="22" t="s">
        <v>48</v>
      </c>
      <c r="D600" s="22" t="s">
        <v>360</v>
      </c>
      <c r="E600" s="13" t="s">
        <v>18</v>
      </c>
      <c r="F600" s="47">
        <f t="shared" si="20"/>
        <v>10</v>
      </c>
      <c r="G600" s="47">
        <f t="shared" si="20"/>
        <v>0</v>
      </c>
      <c r="H600" s="21"/>
    </row>
    <row r="601" spans="1:8" ht="33" customHeight="1">
      <c r="A601" s="14" t="s">
        <v>135</v>
      </c>
      <c r="B601" s="22" t="s">
        <v>29</v>
      </c>
      <c r="C601" s="22" t="s">
        <v>48</v>
      </c>
      <c r="D601" s="22" t="s">
        <v>360</v>
      </c>
      <c r="E601" s="13" t="s">
        <v>113</v>
      </c>
      <c r="F601" s="47">
        <v>10</v>
      </c>
      <c r="G601" s="47"/>
      <c r="H601" s="21"/>
    </row>
    <row r="602" spans="1:8" ht="12.75">
      <c r="A602" s="14"/>
      <c r="B602" s="22"/>
      <c r="C602" s="22"/>
      <c r="D602" s="22"/>
      <c r="E602" s="20"/>
      <c r="F602" s="46"/>
      <c r="G602" s="46"/>
      <c r="H602" s="21"/>
    </row>
    <row r="603" spans="1:8" ht="12.75">
      <c r="A603" s="14" t="s">
        <v>83</v>
      </c>
      <c r="B603" s="22" t="s">
        <v>51</v>
      </c>
      <c r="C603" s="22"/>
      <c r="D603" s="22"/>
      <c r="E603" s="20"/>
      <c r="F603" s="46">
        <f>F604+F646</f>
        <v>174084.1</v>
      </c>
      <c r="G603" s="46">
        <f>G604+G646</f>
        <v>39817.2</v>
      </c>
      <c r="H603" s="21"/>
    </row>
    <row r="604" spans="1:8" ht="12.75">
      <c r="A604" s="14" t="s">
        <v>84</v>
      </c>
      <c r="B604" s="22" t="s">
        <v>51</v>
      </c>
      <c r="C604" s="22" t="s">
        <v>6</v>
      </c>
      <c r="D604" s="22"/>
      <c r="E604" s="20"/>
      <c r="F604" s="46">
        <f>F605+F640</f>
        <v>147338.5</v>
      </c>
      <c r="G604" s="46">
        <f>G605+G640</f>
        <v>33937</v>
      </c>
      <c r="H604" s="21"/>
    </row>
    <row r="605" spans="1:8" ht="38.25">
      <c r="A605" s="14" t="s">
        <v>445</v>
      </c>
      <c r="B605" s="22" t="s">
        <v>51</v>
      </c>
      <c r="C605" s="22" t="s">
        <v>6</v>
      </c>
      <c r="D605" s="22" t="s">
        <v>162</v>
      </c>
      <c r="E605" s="13"/>
      <c r="F605" s="46">
        <f>F606+F620+F634</f>
        <v>147311.5</v>
      </c>
      <c r="G605" s="46">
        <f>G606+G620+G634</f>
        <v>33937</v>
      </c>
      <c r="H605" s="21"/>
    </row>
    <row r="606" spans="1:8" ht="25.5">
      <c r="A606" s="14" t="s">
        <v>446</v>
      </c>
      <c r="B606" s="22" t="s">
        <v>51</v>
      </c>
      <c r="C606" s="22" t="s">
        <v>6</v>
      </c>
      <c r="D606" s="22" t="s">
        <v>163</v>
      </c>
      <c r="E606" s="13"/>
      <c r="F606" s="46">
        <f>F607</f>
        <v>85532.4</v>
      </c>
      <c r="G606" s="46">
        <f>G607</f>
        <v>26197.4</v>
      </c>
      <c r="H606" s="21"/>
    </row>
    <row r="607" spans="1:8" ht="25.5">
      <c r="A607" s="14" t="s">
        <v>447</v>
      </c>
      <c r="B607" s="22" t="s">
        <v>51</v>
      </c>
      <c r="C607" s="22" t="s">
        <v>6</v>
      </c>
      <c r="D607" s="22" t="s">
        <v>246</v>
      </c>
      <c r="E607" s="13"/>
      <c r="F607" s="46">
        <f>F608+F612+F616</f>
        <v>85532.4</v>
      </c>
      <c r="G607" s="46">
        <f>G608+G612+G616</f>
        <v>26197.4</v>
      </c>
      <c r="H607" s="21"/>
    </row>
    <row r="608" spans="1:8" ht="76.5">
      <c r="A608" s="14" t="s">
        <v>448</v>
      </c>
      <c r="B608" s="22" t="s">
        <v>51</v>
      </c>
      <c r="C608" s="22" t="s">
        <v>6</v>
      </c>
      <c r="D608" s="22" t="s">
        <v>164</v>
      </c>
      <c r="E608" s="13"/>
      <c r="F608" s="46">
        <f>F609</f>
        <v>50602.6</v>
      </c>
      <c r="G608" s="46">
        <f>G609</f>
        <v>0</v>
      </c>
      <c r="H608" s="21"/>
    </row>
    <row r="609" spans="1:8" ht="25.5">
      <c r="A609" s="14" t="s">
        <v>70</v>
      </c>
      <c r="B609" s="22" t="s">
        <v>51</v>
      </c>
      <c r="C609" s="22" t="s">
        <v>6</v>
      </c>
      <c r="D609" s="22" t="s">
        <v>164</v>
      </c>
      <c r="E609" s="13" t="s">
        <v>71</v>
      </c>
      <c r="F609" s="47">
        <f>F610</f>
        <v>50602.6</v>
      </c>
      <c r="G609" s="47">
        <f>G610</f>
        <v>0</v>
      </c>
      <c r="H609" s="21"/>
    </row>
    <row r="610" spans="1:8" ht="12.75">
      <c r="A610" s="14" t="s">
        <v>120</v>
      </c>
      <c r="B610" s="22" t="s">
        <v>51</v>
      </c>
      <c r="C610" s="22" t="s">
        <v>6</v>
      </c>
      <c r="D610" s="22" t="s">
        <v>164</v>
      </c>
      <c r="E610" s="13" t="s">
        <v>122</v>
      </c>
      <c r="F610" s="47">
        <v>50602.6</v>
      </c>
      <c r="G610" s="47"/>
      <c r="H610" s="21"/>
    </row>
    <row r="611" spans="1:8" ht="12.75">
      <c r="A611" s="14"/>
      <c r="B611" s="22"/>
      <c r="C611" s="22"/>
      <c r="D611" s="22"/>
      <c r="E611" s="13"/>
      <c r="F611" s="47"/>
      <c r="G611" s="47"/>
      <c r="H611" s="21"/>
    </row>
    <row r="612" spans="1:8" ht="51">
      <c r="A612" s="14" t="s">
        <v>549</v>
      </c>
      <c r="B612" s="22" t="s">
        <v>51</v>
      </c>
      <c r="C612" s="22" t="s">
        <v>6</v>
      </c>
      <c r="D612" s="22" t="s">
        <v>287</v>
      </c>
      <c r="E612" s="13"/>
      <c r="F612" s="47">
        <f>F613</f>
        <v>26197.4</v>
      </c>
      <c r="G612" s="47">
        <f>G613</f>
        <v>26197.4</v>
      </c>
      <c r="H612" s="21"/>
    </row>
    <row r="613" spans="1:8" ht="25.5">
      <c r="A613" s="14" t="s">
        <v>70</v>
      </c>
      <c r="B613" s="22" t="s">
        <v>51</v>
      </c>
      <c r="C613" s="22" t="s">
        <v>6</v>
      </c>
      <c r="D613" s="22" t="s">
        <v>287</v>
      </c>
      <c r="E613" s="13" t="s">
        <v>71</v>
      </c>
      <c r="F613" s="47">
        <f>F614</f>
        <v>26197.4</v>
      </c>
      <c r="G613" s="47">
        <f>G614</f>
        <v>26197.4</v>
      </c>
      <c r="H613" s="21"/>
    </row>
    <row r="614" spans="1:8" ht="12.75">
      <c r="A614" s="14" t="s">
        <v>120</v>
      </c>
      <c r="B614" s="22" t="s">
        <v>51</v>
      </c>
      <c r="C614" s="22" t="s">
        <v>6</v>
      </c>
      <c r="D614" s="22" t="s">
        <v>287</v>
      </c>
      <c r="E614" s="13" t="s">
        <v>122</v>
      </c>
      <c r="F614" s="47">
        <v>26197.4</v>
      </c>
      <c r="G614" s="47">
        <v>26197.4</v>
      </c>
      <c r="H614" s="21"/>
    </row>
    <row r="615" spans="1:8" ht="12.75">
      <c r="A615" s="14"/>
      <c r="B615" s="22"/>
      <c r="C615" s="22"/>
      <c r="D615" s="22"/>
      <c r="E615" s="13"/>
      <c r="F615" s="47"/>
      <c r="G615" s="47"/>
      <c r="H615" s="21"/>
    </row>
    <row r="616" spans="1:8" ht="38.25">
      <c r="A616" s="57" t="s">
        <v>364</v>
      </c>
      <c r="B616" s="22" t="s">
        <v>51</v>
      </c>
      <c r="C616" s="22" t="s">
        <v>6</v>
      </c>
      <c r="D616" s="22" t="s">
        <v>288</v>
      </c>
      <c r="E616" s="13"/>
      <c r="F616" s="47">
        <f>F617</f>
        <v>8732.4</v>
      </c>
      <c r="G616" s="47">
        <f>G617</f>
        <v>0</v>
      </c>
      <c r="H616" s="21"/>
    </row>
    <row r="617" spans="1:8" ht="25.5">
      <c r="A617" s="14" t="s">
        <v>70</v>
      </c>
      <c r="B617" s="22" t="s">
        <v>51</v>
      </c>
      <c r="C617" s="22" t="s">
        <v>6</v>
      </c>
      <c r="D617" s="22" t="s">
        <v>288</v>
      </c>
      <c r="E617" s="13" t="s">
        <v>71</v>
      </c>
      <c r="F617" s="47">
        <f>F618</f>
        <v>8732.4</v>
      </c>
      <c r="G617" s="47">
        <f>G618</f>
        <v>0</v>
      </c>
      <c r="H617" s="21"/>
    </row>
    <row r="618" spans="1:8" ht="12.75">
      <c r="A618" s="14" t="s">
        <v>120</v>
      </c>
      <c r="B618" s="22" t="s">
        <v>51</v>
      </c>
      <c r="C618" s="22" t="s">
        <v>6</v>
      </c>
      <c r="D618" s="22" t="s">
        <v>288</v>
      </c>
      <c r="E618" s="13" t="s">
        <v>122</v>
      </c>
      <c r="F618" s="47">
        <v>8732.4</v>
      </c>
      <c r="G618" s="47"/>
      <c r="H618" s="21"/>
    </row>
    <row r="619" spans="1:8" ht="12.75">
      <c r="A619" s="14"/>
      <c r="B619" s="22"/>
      <c r="C619" s="22"/>
      <c r="D619" s="22"/>
      <c r="E619" s="13"/>
      <c r="F619" s="47"/>
      <c r="G619" s="48"/>
      <c r="H619" s="21"/>
    </row>
    <row r="620" spans="1:8" ht="25.5">
      <c r="A620" s="14" t="s">
        <v>449</v>
      </c>
      <c r="B620" s="22" t="s">
        <v>51</v>
      </c>
      <c r="C620" s="22" t="s">
        <v>6</v>
      </c>
      <c r="D620" s="22" t="s">
        <v>165</v>
      </c>
      <c r="E620" s="13"/>
      <c r="F620" s="47">
        <f>F621</f>
        <v>33562.8</v>
      </c>
      <c r="G620" s="47">
        <f>G621</f>
        <v>7739.6</v>
      </c>
      <c r="H620" s="21"/>
    </row>
    <row r="621" spans="1:8" ht="25.5">
      <c r="A621" s="14" t="s">
        <v>450</v>
      </c>
      <c r="B621" s="22" t="s">
        <v>51</v>
      </c>
      <c r="C621" s="22" t="s">
        <v>6</v>
      </c>
      <c r="D621" s="22" t="s">
        <v>247</v>
      </c>
      <c r="E621" s="13"/>
      <c r="F621" s="47">
        <f>F622+F626+F630</f>
        <v>33562.8</v>
      </c>
      <c r="G621" s="47">
        <f>G622+G626+G630</f>
        <v>7739.6</v>
      </c>
      <c r="H621" s="21"/>
    </row>
    <row r="622" spans="1:8" ht="76.5">
      <c r="A622" s="14" t="s">
        <v>451</v>
      </c>
      <c r="B622" s="22" t="s">
        <v>51</v>
      </c>
      <c r="C622" s="22" t="s">
        <v>6</v>
      </c>
      <c r="D622" s="22" t="s">
        <v>168</v>
      </c>
      <c r="E622" s="20"/>
      <c r="F622" s="46">
        <f>F623</f>
        <v>23243.3</v>
      </c>
      <c r="G622" s="46">
        <f>G623</f>
        <v>0</v>
      </c>
      <c r="H622" s="21"/>
    </row>
    <row r="623" spans="1:8" ht="25.5">
      <c r="A623" s="14" t="s">
        <v>70</v>
      </c>
      <c r="B623" s="22" t="s">
        <v>51</v>
      </c>
      <c r="C623" s="22" t="s">
        <v>6</v>
      </c>
      <c r="D623" s="22" t="s">
        <v>168</v>
      </c>
      <c r="E623" s="13" t="s">
        <v>71</v>
      </c>
      <c r="F623" s="47">
        <f>F624</f>
        <v>23243.3</v>
      </c>
      <c r="G623" s="47">
        <f>G624</f>
        <v>0</v>
      </c>
      <c r="H623" s="21"/>
    </row>
    <row r="624" spans="1:8" ht="12.75">
      <c r="A624" s="14" t="s">
        <v>120</v>
      </c>
      <c r="B624" s="22" t="s">
        <v>51</v>
      </c>
      <c r="C624" s="22" t="s">
        <v>6</v>
      </c>
      <c r="D624" s="22" t="s">
        <v>168</v>
      </c>
      <c r="E624" s="13" t="s">
        <v>122</v>
      </c>
      <c r="F624" s="47">
        <v>23243.3</v>
      </c>
      <c r="G624" s="47"/>
      <c r="H624" s="21"/>
    </row>
    <row r="625" spans="1:8" ht="12.75">
      <c r="A625" s="14"/>
      <c r="B625" s="22"/>
      <c r="C625" s="22"/>
      <c r="D625" s="22"/>
      <c r="E625" s="13"/>
      <c r="F625" s="47"/>
      <c r="G625" s="47"/>
      <c r="H625" s="21"/>
    </row>
    <row r="626" spans="1:8" ht="51">
      <c r="A626" s="14" t="s">
        <v>549</v>
      </c>
      <c r="B626" s="22" t="s">
        <v>51</v>
      </c>
      <c r="C626" s="22" t="s">
        <v>6</v>
      </c>
      <c r="D626" s="22" t="s">
        <v>289</v>
      </c>
      <c r="E626" s="13"/>
      <c r="F626" s="47">
        <f>F627</f>
        <v>7739.6</v>
      </c>
      <c r="G626" s="47">
        <f>G627</f>
        <v>7739.6</v>
      </c>
      <c r="H626" s="21"/>
    </row>
    <row r="627" spans="1:8" ht="25.5">
      <c r="A627" s="14" t="s">
        <v>70</v>
      </c>
      <c r="B627" s="22" t="s">
        <v>51</v>
      </c>
      <c r="C627" s="22" t="s">
        <v>6</v>
      </c>
      <c r="D627" s="22" t="s">
        <v>289</v>
      </c>
      <c r="E627" s="13" t="s">
        <v>71</v>
      </c>
      <c r="F627" s="47">
        <f>F628</f>
        <v>7739.6</v>
      </c>
      <c r="G627" s="47">
        <f>G628</f>
        <v>7739.6</v>
      </c>
      <c r="H627" s="21"/>
    </row>
    <row r="628" spans="1:8" ht="12.75">
      <c r="A628" s="14" t="s">
        <v>120</v>
      </c>
      <c r="B628" s="22" t="s">
        <v>51</v>
      </c>
      <c r="C628" s="22" t="s">
        <v>6</v>
      </c>
      <c r="D628" s="22" t="s">
        <v>289</v>
      </c>
      <c r="E628" s="13" t="s">
        <v>122</v>
      </c>
      <c r="F628" s="47">
        <v>7739.6</v>
      </c>
      <c r="G628" s="47">
        <v>7739.6</v>
      </c>
      <c r="H628" s="21"/>
    </row>
    <row r="629" spans="1:8" ht="12.75">
      <c r="A629" s="14"/>
      <c r="B629" s="22"/>
      <c r="C629" s="22"/>
      <c r="D629" s="22"/>
      <c r="E629" s="13"/>
      <c r="F629" s="47"/>
      <c r="G629" s="47"/>
      <c r="H629" s="21"/>
    </row>
    <row r="630" spans="1:8" ht="42.75" customHeight="1">
      <c r="A630" s="57" t="s">
        <v>364</v>
      </c>
      <c r="B630" s="22" t="s">
        <v>51</v>
      </c>
      <c r="C630" s="22" t="s">
        <v>6</v>
      </c>
      <c r="D630" s="22" t="s">
        <v>290</v>
      </c>
      <c r="E630" s="13"/>
      <c r="F630" s="47">
        <f>F631</f>
        <v>2579.9</v>
      </c>
      <c r="G630" s="47">
        <f>G631</f>
        <v>0</v>
      </c>
      <c r="H630" s="21"/>
    </row>
    <row r="631" spans="1:8" ht="25.5">
      <c r="A631" s="14" t="s">
        <v>70</v>
      </c>
      <c r="B631" s="22" t="s">
        <v>51</v>
      </c>
      <c r="C631" s="22" t="s">
        <v>6</v>
      </c>
      <c r="D631" s="22" t="s">
        <v>290</v>
      </c>
      <c r="E631" s="13" t="s">
        <v>71</v>
      </c>
      <c r="F631" s="47">
        <f>F632</f>
        <v>2579.9</v>
      </c>
      <c r="G631" s="47">
        <f>G632</f>
        <v>0</v>
      </c>
      <c r="H631" s="21"/>
    </row>
    <row r="632" spans="1:8" ht="12.75">
      <c r="A632" s="14" t="s">
        <v>120</v>
      </c>
      <c r="B632" s="22" t="s">
        <v>51</v>
      </c>
      <c r="C632" s="22" t="s">
        <v>6</v>
      </c>
      <c r="D632" s="22" t="s">
        <v>290</v>
      </c>
      <c r="E632" s="13" t="s">
        <v>122</v>
      </c>
      <c r="F632" s="47">
        <v>2579.9</v>
      </c>
      <c r="G632" s="47"/>
      <c r="H632" s="21"/>
    </row>
    <row r="633" spans="1:8" ht="12.75">
      <c r="A633" s="14"/>
      <c r="B633" s="22"/>
      <c r="C633" s="22"/>
      <c r="D633" s="22"/>
      <c r="E633" s="13"/>
      <c r="F633" s="47"/>
      <c r="G633" s="47"/>
      <c r="H633" s="21"/>
    </row>
    <row r="634" spans="1:8" ht="38.25">
      <c r="A634" s="14" t="s">
        <v>77</v>
      </c>
      <c r="B634" s="22" t="s">
        <v>51</v>
      </c>
      <c r="C634" s="22" t="s">
        <v>6</v>
      </c>
      <c r="D634" s="22" t="s">
        <v>157</v>
      </c>
      <c r="E634" s="13"/>
      <c r="F634" s="47">
        <f aca="true" t="shared" si="21" ref="F634:G637">F635</f>
        <v>28216.3</v>
      </c>
      <c r="G634" s="47">
        <f t="shared" si="21"/>
        <v>0</v>
      </c>
      <c r="H634" s="21"/>
    </row>
    <row r="635" spans="1:8" ht="38.25">
      <c r="A635" s="14" t="s">
        <v>262</v>
      </c>
      <c r="B635" s="22" t="s">
        <v>51</v>
      </c>
      <c r="C635" s="22" t="s">
        <v>6</v>
      </c>
      <c r="D635" s="22" t="s">
        <v>244</v>
      </c>
      <c r="E635" s="13"/>
      <c r="F635" s="47">
        <f t="shared" si="21"/>
        <v>28216.3</v>
      </c>
      <c r="G635" s="47">
        <f t="shared" si="21"/>
        <v>0</v>
      </c>
      <c r="H635" s="21"/>
    </row>
    <row r="636" spans="1:8" ht="38.25">
      <c r="A636" s="14" t="s">
        <v>78</v>
      </c>
      <c r="B636" s="22" t="s">
        <v>51</v>
      </c>
      <c r="C636" s="22" t="s">
        <v>6</v>
      </c>
      <c r="D636" s="22" t="s">
        <v>166</v>
      </c>
      <c r="E636" s="13"/>
      <c r="F636" s="47">
        <f t="shared" si="21"/>
        <v>28216.3</v>
      </c>
      <c r="G636" s="47">
        <f t="shared" si="21"/>
        <v>0</v>
      </c>
      <c r="H636" s="21"/>
    </row>
    <row r="637" spans="1:8" ht="25.5">
      <c r="A637" s="14" t="s">
        <v>70</v>
      </c>
      <c r="B637" s="22" t="s">
        <v>51</v>
      </c>
      <c r="C637" s="22" t="s">
        <v>6</v>
      </c>
      <c r="D637" s="22" t="s">
        <v>166</v>
      </c>
      <c r="E637" s="13" t="s">
        <v>71</v>
      </c>
      <c r="F637" s="47">
        <f t="shared" si="21"/>
        <v>28216.3</v>
      </c>
      <c r="G637" s="47">
        <f t="shared" si="21"/>
        <v>0</v>
      </c>
      <c r="H637" s="21"/>
    </row>
    <row r="638" spans="1:8" ht="12.75">
      <c r="A638" s="14" t="s">
        <v>120</v>
      </c>
      <c r="B638" s="22" t="s">
        <v>51</v>
      </c>
      <c r="C638" s="22" t="s">
        <v>6</v>
      </c>
      <c r="D638" s="22" t="s">
        <v>166</v>
      </c>
      <c r="E638" s="13" t="s">
        <v>122</v>
      </c>
      <c r="F638" s="47">
        <v>28216.3</v>
      </c>
      <c r="G638" s="47"/>
      <c r="H638" s="21"/>
    </row>
    <row r="639" spans="1:8" ht="12.75">
      <c r="A639" s="14"/>
      <c r="B639" s="22"/>
      <c r="C639" s="22"/>
      <c r="D639" s="22"/>
      <c r="E639" s="13"/>
      <c r="F639" s="47"/>
      <c r="G639" s="47"/>
      <c r="H639" s="21"/>
    </row>
    <row r="640" spans="1:8" ht="51">
      <c r="A640" s="14" t="s">
        <v>281</v>
      </c>
      <c r="B640" s="22" t="s">
        <v>51</v>
      </c>
      <c r="C640" s="22" t="s">
        <v>6</v>
      </c>
      <c r="D640" s="22" t="s">
        <v>282</v>
      </c>
      <c r="E640" s="13"/>
      <c r="F640" s="47">
        <f aca="true" t="shared" si="22" ref="F640:G643">F641</f>
        <v>27</v>
      </c>
      <c r="G640" s="47">
        <f t="shared" si="22"/>
        <v>0</v>
      </c>
      <c r="H640" s="21"/>
    </row>
    <row r="641" spans="1:8" ht="51">
      <c r="A641" s="14" t="s">
        <v>283</v>
      </c>
      <c r="B641" s="22" t="s">
        <v>51</v>
      </c>
      <c r="C641" s="22" t="s">
        <v>6</v>
      </c>
      <c r="D641" s="22" t="s">
        <v>285</v>
      </c>
      <c r="E641" s="13"/>
      <c r="F641" s="47">
        <f t="shared" si="22"/>
        <v>27</v>
      </c>
      <c r="G641" s="47">
        <f t="shared" si="22"/>
        <v>0</v>
      </c>
      <c r="H641" s="21"/>
    </row>
    <row r="642" spans="1:8" ht="63.75">
      <c r="A642" s="14" t="s">
        <v>284</v>
      </c>
      <c r="B642" s="22" t="s">
        <v>51</v>
      </c>
      <c r="C642" s="22" t="s">
        <v>6</v>
      </c>
      <c r="D642" s="22" t="s">
        <v>286</v>
      </c>
      <c r="E642" s="13"/>
      <c r="F642" s="47">
        <f t="shared" si="22"/>
        <v>27</v>
      </c>
      <c r="G642" s="47">
        <f t="shared" si="22"/>
        <v>0</v>
      </c>
      <c r="H642" s="21"/>
    </row>
    <row r="643" spans="1:8" ht="25.5">
      <c r="A643" s="14" t="s">
        <v>70</v>
      </c>
      <c r="B643" s="22" t="s">
        <v>51</v>
      </c>
      <c r="C643" s="22" t="s">
        <v>6</v>
      </c>
      <c r="D643" s="22" t="s">
        <v>286</v>
      </c>
      <c r="E643" s="13" t="s">
        <v>71</v>
      </c>
      <c r="F643" s="47">
        <f t="shared" si="22"/>
        <v>27</v>
      </c>
      <c r="G643" s="47">
        <f t="shared" si="22"/>
        <v>0</v>
      </c>
      <c r="H643" s="21"/>
    </row>
    <row r="644" spans="1:8" ht="12.75">
      <c r="A644" s="14" t="s">
        <v>120</v>
      </c>
      <c r="B644" s="22" t="s">
        <v>51</v>
      </c>
      <c r="C644" s="22" t="s">
        <v>6</v>
      </c>
      <c r="D644" s="22" t="s">
        <v>286</v>
      </c>
      <c r="E644" s="13" t="s">
        <v>122</v>
      </c>
      <c r="F644" s="47">
        <v>27</v>
      </c>
      <c r="G644" s="47"/>
      <c r="H644" s="21"/>
    </row>
    <row r="645" spans="1:8" ht="12.75">
      <c r="A645" s="14"/>
      <c r="B645" s="22"/>
      <c r="C645" s="22"/>
      <c r="D645" s="22"/>
      <c r="E645" s="13"/>
      <c r="F645" s="47"/>
      <c r="G645" s="47"/>
      <c r="H645" s="21"/>
    </row>
    <row r="646" spans="1:8" ht="12.75">
      <c r="A646" s="14" t="s">
        <v>85</v>
      </c>
      <c r="B646" s="22" t="s">
        <v>51</v>
      </c>
      <c r="C646" s="22" t="s">
        <v>21</v>
      </c>
      <c r="D646" s="22"/>
      <c r="E646" s="13"/>
      <c r="F646" s="47">
        <f aca="true" t="shared" si="23" ref="F646:G648">F647</f>
        <v>26745.6</v>
      </c>
      <c r="G646" s="47">
        <f t="shared" si="23"/>
        <v>5880.2</v>
      </c>
      <c r="H646" s="21"/>
    </row>
    <row r="647" spans="1:8" ht="38.25">
      <c r="A647" s="14" t="s">
        <v>452</v>
      </c>
      <c r="B647" s="22" t="s">
        <v>51</v>
      </c>
      <c r="C647" s="22" t="s">
        <v>21</v>
      </c>
      <c r="D647" s="22" t="s">
        <v>162</v>
      </c>
      <c r="E647" s="13"/>
      <c r="F647" s="47">
        <f>F648+F661</f>
        <v>26745.6</v>
      </c>
      <c r="G647" s="47">
        <f>G648+G661</f>
        <v>5880.2</v>
      </c>
      <c r="H647" s="21"/>
    </row>
    <row r="648" spans="1:8" ht="38.25">
      <c r="A648" s="14" t="s">
        <v>105</v>
      </c>
      <c r="B648" s="22" t="s">
        <v>51</v>
      </c>
      <c r="C648" s="22" t="s">
        <v>21</v>
      </c>
      <c r="D648" s="22" t="s">
        <v>167</v>
      </c>
      <c r="E648" s="13"/>
      <c r="F648" s="47">
        <f t="shared" si="23"/>
        <v>26645.6</v>
      </c>
      <c r="G648" s="47">
        <f t="shared" si="23"/>
        <v>5880.2</v>
      </c>
      <c r="H648" s="21"/>
    </row>
    <row r="649" spans="1:8" ht="38.25">
      <c r="A649" s="14" t="s">
        <v>264</v>
      </c>
      <c r="B649" s="22" t="s">
        <v>51</v>
      </c>
      <c r="C649" s="22" t="s">
        <v>21</v>
      </c>
      <c r="D649" s="22" t="s">
        <v>248</v>
      </c>
      <c r="E649" s="13"/>
      <c r="F649" s="47">
        <f>F650+F654+F658</f>
        <v>26645.6</v>
      </c>
      <c r="G649" s="47">
        <f>G650+G654+G658</f>
        <v>5880.2</v>
      </c>
      <c r="H649" s="21"/>
    </row>
    <row r="650" spans="1:8" ht="76.5">
      <c r="A650" s="14" t="s">
        <v>110</v>
      </c>
      <c r="B650" s="22" t="s">
        <v>51</v>
      </c>
      <c r="C650" s="22" t="s">
        <v>21</v>
      </c>
      <c r="D650" s="22" t="s">
        <v>169</v>
      </c>
      <c r="E650" s="13"/>
      <c r="F650" s="47">
        <f>F651</f>
        <v>18805.3</v>
      </c>
      <c r="G650" s="47">
        <f>G651</f>
        <v>0</v>
      </c>
      <c r="H650" s="21"/>
    </row>
    <row r="651" spans="1:8" ht="25.5">
      <c r="A651" s="14" t="s">
        <v>70</v>
      </c>
      <c r="B651" s="22" t="s">
        <v>51</v>
      </c>
      <c r="C651" s="22" t="s">
        <v>21</v>
      </c>
      <c r="D651" s="22" t="s">
        <v>169</v>
      </c>
      <c r="E651" s="13" t="s">
        <v>71</v>
      </c>
      <c r="F651" s="47">
        <f>F652</f>
        <v>18805.3</v>
      </c>
      <c r="G651" s="47">
        <f>G652</f>
        <v>0</v>
      </c>
      <c r="H651" s="21"/>
    </row>
    <row r="652" spans="1:8" ht="12.75">
      <c r="A652" s="14" t="s">
        <v>120</v>
      </c>
      <c r="B652" s="22" t="s">
        <v>51</v>
      </c>
      <c r="C652" s="22" t="s">
        <v>21</v>
      </c>
      <c r="D652" s="22" t="s">
        <v>169</v>
      </c>
      <c r="E652" s="13" t="s">
        <v>122</v>
      </c>
      <c r="F652" s="47">
        <v>18805.3</v>
      </c>
      <c r="G652" s="47"/>
      <c r="H652" s="21"/>
    </row>
    <row r="653" spans="1:8" ht="12.75">
      <c r="A653" s="14"/>
      <c r="B653" s="22"/>
      <c r="C653" s="22"/>
      <c r="D653" s="22"/>
      <c r="E653" s="13"/>
      <c r="F653" s="47"/>
      <c r="G653" s="47"/>
      <c r="H653" s="21"/>
    </row>
    <row r="654" spans="1:8" ht="51">
      <c r="A654" s="14" t="s">
        <v>549</v>
      </c>
      <c r="B654" s="22" t="s">
        <v>51</v>
      </c>
      <c r="C654" s="22" t="s">
        <v>21</v>
      </c>
      <c r="D654" s="22" t="s">
        <v>367</v>
      </c>
      <c r="E654" s="13"/>
      <c r="F654" s="47">
        <f>F655</f>
        <v>5880.2</v>
      </c>
      <c r="G654" s="47">
        <f>G655</f>
        <v>5880.2</v>
      </c>
      <c r="H654" s="21"/>
    </row>
    <row r="655" spans="1:8" ht="25.5">
      <c r="A655" s="14" t="s">
        <v>70</v>
      </c>
      <c r="B655" s="22" t="s">
        <v>51</v>
      </c>
      <c r="C655" s="22" t="s">
        <v>21</v>
      </c>
      <c r="D655" s="22" t="s">
        <v>367</v>
      </c>
      <c r="E655" s="13" t="s">
        <v>71</v>
      </c>
      <c r="F655" s="47">
        <f>F656</f>
        <v>5880.2</v>
      </c>
      <c r="G655" s="47">
        <f>G656</f>
        <v>5880.2</v>
      </c>
      <c r="H655" s="21"/>
    </row>
    <row r="656" spans="1:8" ht="12.75">
      <c r="A656" s="14" t="s">
        <v>120</v>
      </c>
      <c r="B656" s="22" t="s">
        <v>51</v>
      </c>
      <c r="C656" s="22" t="s">
        <v>21</v>
      </c>
      <c r="D656" s="22" t="s">
        <v>367</v>
      </c>
      <c r="E656" s="13" t="s">
        <v>122</v>
      </c>
      <c r="F656" s="47">
        <v>5880.2</v>
      </c>
      <c r="G656" s="47">
        <v>5880.2</v>
      </c>
      <c r="H656" s="21"/>
    </row>
    <row r="657" spans="1:8" ht="12.75">
      <c r="A657" s="14"/>
      <c r="B657" s="22"/>
      <c r="C657" s="22"/>
      <c r="D657" s="22"/>
      <c r="E657" s="13"/>
      <c r="F657" s="47"/>
      <c r="G657" s="47"/>
      <c r="H657" s="21"/>
    </row>
    <row r="658" spans="1:8" ht="38.25">
      <c r="A658" s="57" t="s">
        <v>364</v>
      </c>
      <c r="B658" s="22" t="s">
        <v>51</v>
      </c>
      <c r="C658" s="22" t="s">
        <v>21</v>
      </c>
      <c r="D658" s="22" t="s">
        <v>368</v>
      </c>
      <c r="E658" s="13"/>
      <c r="F658" s="47">
        <f>F659</f>
        <v>1960.1</v>
      </c>
      <c r="G658" s="47">
        <f>G659</f>
        <v>0</v>
      </c>
      <c r="H658" s="21"/>
    </row>
    <row r="659" spans="1:8" ht="25.5">
      <c r="A659" s="14" t="s">
        <v>70</v>
      </c>
      <c r="B659" s="22" t="s">
        <v>51</v>
      </c>
      <c r="C659" s="22" t="s">
        <v>21</v>
      </c>
      <c r="D659" s="22" t="s">
        <v>368</v>
      </c>
      <c r="E659" s="13" t="s">
        <v>71</v>
      </c>
      <c r="F659" s="47">
        <f>F660</f>
        <v>1960.1</v>
      </c>
      <c r="G659" s="47">
        <f>G660</f>
        <v>0</v>
      </c>
      <c r="H659" s="21"/>
    </row>
    <row r="660" spans="1:8" ht="12.75">
      <c r="A660" s="14" t="s">
        <v>120</v>
      </c>
      <c r="B660" s="22" t="s">
        <v>51</v>
      </c>
      <c r="C660" s="22" t="s">
        <v>21</v>
      </c>
      <c r="D660" s="22" t="s">
        <v>368</v>
      </c>
      <c r="E660" s="13" t="s">
        <v>122</v>
      </c>
      <c r="F660" s="47">
        <v>1960.1</v>
      </c>
      <c r="G660" s="47"/>
      <c r="H660" s="21"/>
    </row>
    <row r="661" spans="1:8" ht="38.25">
      <c r="A661" s="14" t="s">
        <v>77</v>
      </c>
      <c r="B661" s="22" t="s">
        <v>51</v>
      </c>
      <c r="C661" s="22" t="s">
        <v>21</v>
      </c>
      <c r="D661" s="22" t="s">
        <v>157</v>
      </c>
      <c r="E661" s="13"/>
      <c r="F661" s="47">
        <f aca="true" t="shared" si="24" ref="F661:G664">F662</f>
        <v>100</v>
      </c>
      <c r="G661" s="47">
        <f t="shared" si="24"/>
        <v>0</v>
      </c>
      <c r="H661" s="21"/>
    </row>
    <row r="662" spans="1:8" ht="38.25">
      <c r="A662" s="14" t="s">
        <v>262</v>
      </c>
      <c r="B662" s="22" t="s">
        <v>51</v>
      </c>
      <c r="C662" s="22" t="s">
        <v>21</v>
      </c>
      <c r="D662" s="22" t="s">
        <v>244</v>
      </c>
      <c r="E662" s="13"/>
      <c r="F662" s="47">
        <f t="shared" si="24"/>
        <v>100</v>
      </c>
      <c r="G662" s="47">
        <f t="shared" si="24"/>
        <v>0</v>
      </c>
      <c r="H662" s="21"/>
    </row>
    <row r="663" spans="1:8" ht="38.25">
      <c r="A663" s="14" t="s">
        <v>78</v>
      </c>
      <c r="B663" s="22" t="s">
        <v>51</v>
      </c>
      <c r="C663" s="22" t="s">
        <v>21</v>
      </c>
      <c r="D663" s="22" t="s">
        <v>166</v>
      </c>
      <c r="E663" s="13"/>
      <c r="F663" s="47">
        <f t="shared" si="24"/>
        <v>100</v>
      </c>
      <c r="G663" s="47">
        <f t="shared" si="24"/>
        <v>0</v>
      </c>
      <c r="H663" s="21"/>
    </row>
    <row r="664" spans="1:8" ht="25.5">
      <c r="A664" s="14" t="s">
        <v>70</v>
      </c>
      <c r="B664" s="22" t="s">
        <v>51</v>
      </c>
      <c r="C664" s="22" t="s">
        <v>21</v>
      </c>
      <c r="D664" s="22" t="s">
        <v>166</v>
      </c>
      <c r="E664" s="13" t="s">
        <v>71</v>
      </c>
      <c r="F664" s="47">
        <f t="shared" si="24"/>
        <v>100</v>
      </c>
      <c r="G664" s="47">
        <f t="shared" si="24"/>
        <v>0</v>
      </c>
      <c r="H664" s="21"/>
    </row>
    <row r="665" spans="1:8" ht="12.75">
      <c r="A665" s="14" t="s">
        <v>120</v>
      </c>
      <c r="B665" s="22" t="s">
        <v>51</v>
      </c>
      <c r="C665" s="22" t="s">
        <v>21</v>
      </c>
      <c r="D665" s="22" t="s">
        <v>166</v>
      </c>
      <c r="E665" s="13" t="s">
        <v>122</v>
      </c>
      <c r="F665" s="47">
        <v>100</v>
      </c>
      <c r="G665" s="47"/>
      <c r="H665" s="21"/>
    </row>
    <row r="666" spans="1:8" ht="12.75">
      <c r="A666" s="14" t="s">
        <v>86</v>
      </c>
      <c r="B666" s="22" t="s">
        <v>53</v>
      </c>
      <c r="C666" s="22"/>
      <c r="D666" s="22"/>
      <c r="E666" s="20"/>
      <c r="F666" s="47">
        <f>F667+F675+F700+F790</f>
        <v>52078</v>
      </c>
      <c r="G666" s="47">
        <f>G667+G675+G700+G790</f>
        <v>43980.100000000006</v>
      </c>
      <c r="H666" s="21"/>
    </row>
    <row r="667" spans="1:8" ht="12.75">
      <c r="A667" s="14" t="s">
        <v>87</v>
      </c>
      <c r="B667" s="22" t="s">
        <v>53</v>
      </c>
      <c r="C667" s="22" t="s">
        <v>6</v>
      </c>
      <c r="D667" s="22"/>
      <c r="E667" s="20"/>
      <c r="F667" s="47">
        <f aca="true" t="shared" si="25" ref="F667:G672">F668</f>
        <v>4300</v>
      </c>
      <c r="G667" s="47">
        <f t="shared" si="25"/>
        <v>0</v>
      </c>
      <c r="H667" s="21"/>
    </row>
    <row r="668" spans="1:8" ht="38.25">
      <c r="A668" s="14" t="s">
        <v>476</v>
      </c>
      <c r="B668" s="22" t="s">
        <v>53</v>
      </c>
      <c r="C668" s="22" t="s">
        <v>6</v>
      </c>
      <c r="D668" s="22" t="s">
        <v>158</v>
      </c>
      <c r="E668" s="13"/>
      <c r="F668" s="47">
        <f t="shared" si="25"/>
        <v>4300</v>
      </c>
      <c r="G668" s="47">
        <f t="shared" si="25"/>
        <v>0</v>
      </c>
      <c r="H668" s="21"/>
    </row>
    <row r="669" spans="1:8" ht="38.25">
      <c r="A669" s="14" t="s">
        <v>476</v>
      </c>
      <c r="B669" s="22" t="s">
        <v>53</v>
      </c>
      <c r="C669" s="22" t="s">
        <v>6</v>
      </c>
      <c r="D669" s="22" t="s">
        <v>158</v>
      </c>
      <c r="E669" s="13"/>
      <c r="F669" s="47">
        <f t="shared" si="25"/>
        <v>4300</v>
      </c>
      <c r="G669" s="47">
        <f t="shared" si="25"/>
        <v>0</v>
      </c>
      <c r="H669" s="21"/>
    </row>
    <row r="670" spans="1:8" ht="38.25">
      <c r="A670" s="14" t="s">
        <v>475</v>
      </c>
      <c r="B670" s="22" t="s">
        <v>53</v>
      </c>
      <c r="C670" s="22" t="s">
        <v>6</v>
      </c>
      <c r="D670" s="22" t="s">
        <v>250</v>
      </c>
      <c r="E670" s="13"/>
      <c r="F670" s="47">
        <f>F671</f>
        <v>4300</v>
      </c>
      <c r="G670" s="47">
        <f>G671</f>
        <v>0</v>
      </c>
      <c r="H670" s="21"/>
    </row>
    <row r="671" spans="1:8" ht="12.75">
      <c r="A671" s="14" t="s">
        <v>375</v>
      </c>
      <c r="B671" s="22" t="s">
        <v>53</v>
      </c>
      <c r="C671" s="22" t="s">
        <v>6</v>
      </c>
      <c r="D671" s="22" t="s">
        <v>373</v>
      </c>
      <c r="E671" s="13"/>
      <c r="F671" s="47">
        <f>F672</f>
        <v>4300</v>
      </c>
      <c r="G671" s="47">
        <f>G672</f>
        <v>0</v>
      </c>
      <c r="H671" s="21"/>
    </row>
    <row r="672" spans="1:8" ht="12.75">
      <c r="A672" s="14" t="s">
        <v>88</v>
      </c>
      <c r="B672" s="22" t="s">
        <v>53</v>
      </c>
      <c r="C672" s="22" t="s">
        <v>6</v>
      </c>
      <c r="D672" s="22" t="s">
        <v>373</v>
      </c>
      <c r="E672" s="13" t="s">
        <v>89</v>
      </c>
      <c r="F672" s="47">
        <f t="shared" si="25"/>
        <v>4300</v>
      </c>
      <c r="G672" s="47">
        <f t="shared" si="25"/>
        <v>0</v>
      </c>
      <c r="H672" s="21"/>
    </row>
    <row r="673" spans="1:8" ht="12.75">
      <c r="A673" s="14" t="s">
        <v>131</v>
      </c>
      <c r="B673" s="22" t="s">
        <v>53</v>
      </c>
      <c r="C673" s="22" t="s">
        <v>6</v>
      </c>
      <c r="D673" s="22" t="s">
        <v>373</v>
      </c>
      <c r="E673" s="13" t="s">
        <v>124</v>
      </c>
      <c r="F673" s="47">
        <v>4300</v>
      </c>
      <c r="G673" s="47"/>
      <c r="H673" s="21"/>
    </row>
    <row r="674" spans="1:8" ht="12.75">
      <c r="A674" s="14"/>
      <c r="B674" s="22"/>
      <c r="C674" s="22"/>
      <c r="D674" s="22"/>
      <c r="E674" s="13"/>
      <c r="F674" s="47"/>
      <c r="G674" s="48"/>
      <c r="H674" s="21"/>
    </row>
    <row r="675" spans="1:8" ht="12.75">
      <c r="A675" s="14" t="s">
        <v>90</v>
      </c>
      <c r="B675" s="22" t="s">
        <v>53</v>
      </c>
      <c r="C675" s="22" t="s">
        <v>12</v>
      </c>
      <c r="D675" s="22"/>
      <c r="E675" s="20"/>
      <c r="F675" s="47">
        <f>F690+F684+F676</f>
        <v>6916.799999999999</v>
      </c>
      <c r="G675" s="47">
        <f>G690+G684+G676</f>
        <v>6916.799999999999</v>
      </c>
      <c r="H675" s="21"/>
    </row>
    <row r="676" spans="1:8" ht="25.5">
      <c r="A676" s="14" t="s">
        <v>103</v>
      </c>
      <c r="B676" s="22" t="s">
        <v>53</v>
      </c>
      <c r="C676" s="22" t="s">
        <v>12</v>
      </c>
      <c r="D676" s="22" t="s">
        <v>154</v>
      </c>
      <c r="E676" s="20"/>
      <c r="F676" s="47">
        <f aca="true" t="shared" si="26" ref="F676:G682">F677</f>
        <v>1827</v>
      </c>
      <c r="G676" s="47">
        <f t="shared" si="26"/>
        <v>1827</v>
      </c>
      <c r="H676" s="21"/>
    </row>
    <row r="677" spans="1:8" ht="25.5">
      <c r="A677" s="14" t="s">
        <v>104</v>
      </c>
      <c r="B677" s="22" t="s">
        <v>53</v>
      </c>
      <c r="C677" s="22" t="s">
        <v>12</v>
      </c>
      <c r="D677" s="22" t="s">
        <v>155</v>
      </c>
      <c r="E677" s="20"/>
      <c r="F677" s="47">
        <f t="shared" si="26"/>
        <v>1827</v>
      </c>
      <c r="G677" s="47">
        <f t="shared" si="26"/>
        <v>1827</v>
      </c>
      <c r="H677" s="21"/>
    </row>
    <row r="678" spans="1:8" ht="25.5">
      <c r="A678" s="14" t="s">
        <v>261</v>
      </c>
      <c r="B678" s="22" t="s">
        <v>53</v>
      </c>
      <c r="C678" s="22" t="s">
        <v>12</v>
      </c>
      <c r="D678" s="22" t="s">
        <v>240</v>
      </c>
      <c r="E678" s="20"/>
      <c r="F678" s="47">
        <f t="shared" si="26"/>
        <v>1827</v>
      </c>
      <c r="G678" s="47">
        <f t="shared" si="26"/>
        <v>1827</v>
      </c>
      <c r="H678" s="21"/>
    </row>
    <row r="679" spans="1:8" ht="38.25">
      <c r="A679" s="92" t="s">
        <v>556</v>
      </c>
      <c r="B679" s="22" t="s">
        <v>53</v>
      </c>
      <c r="C679" s="22" t="s">
        <v>12</v>
      </c>
      <c r="D679" s="22" t="s">
        <v>520</v>
      </c>
      <c r="E679" s="20"/>
      <c r="F679" s="47">
        <f>F682+F680</f>
        <v>1827</v>
      </c>
      <c r="G679" s="47">
        <f>G682+G680</f>
        <v>1827</v>
      </c>
      <c r="H679" s="21"/>
    </row>
    <row r="680" spans="1:8" ht="25.5">
      <c r="A680" s="14" t="s">
        <v>22</v>
      </c>
      <c r="B680" s="22" t="s">
        <v>53</v>
      </c>
      <c r="C680" s="22" t="s">
        <v>12</v>
      </c>
      <c r="D680" s="22" t="s">
        <v>520</v>
      </c>
      <c r="E680" s="20" t="s">
        <v>18</v>
      </c>
      <c r="F680" s="47">
        <f>F681</f>
        <v>27</v>
      </c>
      <c r="G680" s="47">
        <f>G681</f>
        <v>27</v>
      </c>
      <c r="H680" s="21"/>
    </row>
    <row r="681" spans="1:8" ht="25.5">
      <c r="A681" s="14" t="s">
        <v>135</v>
      </c>
      <c r="B681" s="22" t="s">
        <v>53</v>
      </c>
      <c r="C681" s="22" t="s">
        <v>12</v>
      </c>
      <c r="D681" s="22" t="s">
        <v>520</v>
      </c>
      <c r="E681" s="20" t="s">
        <v>113</v>
      </c>
      <c r="F681" s="47">
        <v>27</v>
      </c>
      <c r="G681" s="47">
        <v>27</v>
      </c>
      <c r="H681" s="21"/>
    </row>
    <row r="682" spans="1:8" ht="12.75">
      <c r="A682" s="14" t="s">
        <v>88</v>
      </c>
      <c r="B682" s="22" t="s">
        <v>53</v>
      </c>
      <c r="C682" s="22" t="s">
        <v>12</v>
      </c>
      <c r="D682" s="22" t="s">
        <v>520</v>
      </c>
      <c r="E682" s="20" t="s">
        <v>89</v>
      </c>
      <c r="F682" s="47">
        <f t="shared" si="26"/>
        <v>1800</v>
      </c>
      <c r="G682" s="47">
        <f t="shared" si="26"/>
        <v>1800</v>
      </c>
      <c r="H682" s="21"/>
    </row>
    <row r="683" spans="1:8" ht="25.5">
      <c r="A683" s="14" t="s">
        <v>126</v>
      </c>
      <c r="B683" s="22" t="s">
        <v>53</v>
      </c>
      <c r="C683" s="22" t="s">
        <v>12</v>
      </c>
      <c r="D683" s="22" t="s">
        <v>520</v>
      </c>
      <c r="E683" s="20" t="s">
        <v>125</v>
      </c>
      <c r="F683" s="47">
        <v>1800</v>
      </c>
      <c r="G683" s="47">
        <v>1800</v>
      </c>
      <c r="H683" s="21"/>
    </row>
    <row r="684" spans="1:8" ht="25.5">
      <c r="A684" s="14" t="s">
        <v>429</v>
      </c>
      <c r="B684" s="22" t="s">
        <v>53</v>
      </c>
      <c r="C684" s="22" t="s">
        <v>12</v>
      </c>
      <c r="D684" s="22" t="s">
        <v>156</v>
      </c>
      <c r="E684" s="22"/>
      <c r="F684" s="47">
        <f aca="true" t="shared" si="27" ref="F684:G687">F685</f>
        <v>29.4</v>
      </c>
      <c r="G684" s="47">
        <f t="shared" si="27"/>
        <v>29.4</v>
      </c>
      <c r="H684" s="21"/>
    </row>
    <row r="685" spans="1:8" ht="25.5">
      <c r="A685" s="14" t="s">
        <v>453</v>
      </c>
      <c r="B685" s="22" t="s">
        <v>53</v>
      </c>
      <c r="C685" s="22" t="s">
        <v>12</v>
      </c>
      <c r="D685" s="22" t="s">
        <v>238</v>
      </c>
      <c r="E685" s="22"/>
      <c r="F685" s="47">
        <f t="shared" si="27"/>
        <v>29.4</v>
      </c>
      <c r="G685" s="47">
        <f t="shared" si="27"/>
        <v>29.4</v>
      </c>
      <c r="H685" s="21"/>
    </row>
    <row r="686" spans="1:8" ht="38.25">
      <c r="A686" s="89" t="s">
        <v>551</v>
      </c>
      <c r="B686" s="22" t="s">
        <v>53</v>
      </c>
      <c r="C686" s="22" t="s">
        <v>12</v>
      </c>
      <c r="D686" s="22" t="s">
        <v>344</v>
      </c>
      <c r="E686" s="22"/>
      <c r="F686" s="47">
        <f t="shared" si="27"/>
        <v>29.4</v>
      </c>
      <c r="G686" s="47">
        <f t="shared" si="27"/>
        <v>29.4</v>
      </c>
      <c r="H686" s="21"/>
    </row>
    <row r="687" spans="1:8" ht="12.75">
      <c r="A687" s="14" t="s">
        <v>34</v>
      </c>
      <c r="B687" s="22" t="s">
        <v>53</v>
      </c>
      <c r="C687" s="22" t="s">
        <v>12</v>
      </c>
      <c r="D687" s="22" t="s">
        <v>344</v>
      </c>
      <c r="E687" s="20" t="s">
        <v>35</v>
      </c>
      <c r="F687" s="47">
        <f t="shared" si="27"/>
        <v>29.4</v>
      </c>
      <c r="G687" s="47">
        <f t="shared" si="27"/>
        <v>29.4</v>
      </c>
      <c r="H687" s="21"/>
    </row>
    <row r="688" spans="1:8" ht="38.25">
      <c r="A688" s="14" t="s">
        <v>351</v>
      </c>
      <c r="B688" s="22" t="s">
        <v>53</v>
      </c>
      <c r="C688" s="22" t="s">
        <v>12</v>
      </c>
      <c r="D688" s="22" t="s">
        <v>344</v>
      </c>
      <c r="E688" s="20" t="s">
        <v>118</v>
      </c>
      <c r="F688" s="47">
        <v>29.4</v>
      </c>
      <c r="G688" s="47">
        <v>29.4</v>
      </c>
      <c r="H688" s="21"/>
    </row>
    <row r="689" spans="1:8" ht="12.75">
      <c r="A689" s="14"/>
      <c r="B689" s="22"/>
      <c r="C689" s="22"/>
      <c r="D689" s="22"/>
      <c r="E689" s="13"/>
      <c r="F689" s="47"/>
      <c r="G689" s="47"/>
      <c r="H689" s="21"/>
    </row>
    <row r="690" spans="1:8" ht="38.25">
      <c r="A690" s="14" t="s">
        <v>474</v>
      </c>
      <c r="B690" s="22" t="s">
        <v>53</v>
      </c>
      <c r="C690" s="22" t="s">
        <v>12</v>
      </c>
      <c r="D690" s="22" t="s">
        <v>158</v>
      </c>
      <c r="E690" s="13"/>
      <c r="F690" s="47">
        <f>F691</f>
        <v>5060.4</v>
      </c>
      <c r="G690" s="47">
        <f>G691</f>
        <v>5060.4</v>
      </c>
      <c r="H690" s="21"/>
    </row>
    <row r="691" spans="1:8" ht="38.25">
      <c r="A691" s="14" t="s">
        <v>475</v>
      </c>
      <c r="B691" s="22" t="s">
        <v>53</v>
      </c>
      <c r="C691" s="22" t="s">
        <v>12</v>
      </c>
      <c r="D691" s="22" t="s">
        <v>250</v>
      </c>
      <c r="E691" s="13"/>
      <c r="F691" s="47">
        <f>F692+F696</f>
        <v>5060.4</v>
      </c>
      <c r="G691" s="47">
        <f>G692+G696</f>
        <v>5060.4</v>
      </c>
      <c r="H691" s="21"/>
    </row>
    <row r="692" spans="1:8" ht="120">
      <c r="A692" s="96" t="s">
        <v>550</v>
      </c>
      <c r="B692" s="22" t="s">
        <v>53</v>
      </c>
      <c r="C692" s="22" t="s">
        <v>12</v>
      </c>
      <c r="D692" s="22" t="s">
        <v>218</v>
      </c>
      <c r="E692" s="20"/>
      <c r="F692" s="47">
        <f>F693</f>
        <v>3343.4</v>
      </c>
      <c r="G692" s="47">
        <f>G693</f>
        <v>3343.4</v>
      </c>
      <c r="H692" s="21"/>
    </row>
    <row r="693" spans="1:8" ht="25.5">
      <c r="A693" s="14" t="s">
        <v>72</v>
      </c>
      <c r="B693" s="22" t="s">
        <v>53</v>
      </c>
      <c r="C693" s="22" t="s">
        <v>12</v>
      </c>
      <c r="D693" s="22" t="s">
        <v>218</v>
      </c>
      <c r="E693" s="13" t="s">
        <v>71</v>
      </c>
      <c r="F693" s="47">
        <f>F694</f>
        <v>3343.4</v>
      </c>
      <c r="G693" s="47">
        <f>G694</f>
        <v>3343.4</v>
      </c>
      <c r="H693" s="21"/>
    </row>
    <row r="694" spans="1:8" ht="12.75">
      <c r="A694" s="14" t="s">
        <v>120</v>
      </c>
      <c r="B694" s="22" t="s">
        <v>53</v>
      </c>
      <c r="C694" s="22" t="s">
        <v>12</v>
      </c>
      <c r="D694" s="22" t="s">
        <v>218</v>
      </c>
      <c r="E694" s="13" t="s">
        <v>122</v>
      </c>
      <c r="F694" s="47">
        <v>3343.4</v>
      </c>
      <c r="G694" s="47">
        <v>3343.4</v>
      </c>
      <c r="H694" s="21"/>
    </row>
    <row r="695" spans="1:8" ht="12.75">
      <c r="A695" s="14"/>
      <c r="B695" s="22"/>
      <c r="C695" s="22"/>
      <c r="D695" s="22"/>
      <c r="E695" s="13"/>
      <c r="F695" s="47"/>
      <c r="G695" s="47"/>
      <c r="H695" s="21"/>
    </row>
    <row r="696" spans="1:8" ht="65.25" customHeight="1">
      <c r="A696" s="89" t="s">
        <v>565</v>
      </c>
      <c r="B696" s="22" t="s">
        <v>53</v>
      </c>
      <c r="C696" s="22" t="s">
        <v>12</v>
      </c>
      <c r="D696" s="22" t="s">
        <v>374</v>
      </c>
      <c r="E696" s="13"/>
      <c r="F696" s="47">
        <f>F697</f>
        <v>1717</v>
      </c>
      <c r="G696" s="47">
        <f>G697</f>
        <v>1717</v>
      </c>
      <c r="H696" s="21"/>
    </row>
    <row r="697" spans="1:8" ht="12.75">
      <c r="A697" s="14" t="s">
        <v>88</v>
      </c>
      <c r="B697" s="22" t="s">
        <v>53</v>
      </c>
      <c r="C697" s="22" t="s">
        <v>12</v>
      </c>
      <c r="D697" s="22" t="s">
        <v>374</v>
      </c>
      <c r="E697" s="22" t="s">
        <v>89</v>
      </c>
      <c r="F697" s="47">
        <f>F698</f>
        <v>1717</v>
      </c>
      <c r="G697" s="47">
        <f>G698</f>
        <v>1717</v>
      </c>
      <c r="H697" s="21"/>
    </row>
    <row r="698" spans="1:8" ht="25.5">
      <c r="A698" s="14" t="s">
        <v>126</v>
      </c>
      <c r="B698" s="22" t="s">
        <v>53</v>
      </c>
      <c r="C698" s="22" t="s">
        <v>12</v>
      </c>
      <c r="D698" s="22" t="s">
        <v>374</v>
      </c>
      <c r="E698" s="22" t="s">
        <v>125</v>
      </c>
      <c r="F698" s="47">
        <v>1717</v>
      </c>
      <c r="G698" s="47">
        <v>1717</v>
      </c>
      <c r="H698" s="21"/>
    </row>
    <row r="699" spans="1:8" ht="12.75">
      <c r="A699" s="14"/>
      <c r="B699" s="22"/>
      <c r="C699" s="22"/>
      <c r="D699" s="22"/>
      <c r="E699" s="13"/>
      <c r="F699" s="47"/>
      <c r="G699" s="47"/>
      <c r="H699" s="21"/>
    </row>
    <row r="700" spans="1:8" ht="12.75">
      <c r="A700" s="14" t="s">
        <v>91</v>
      </c>
      <c r="B700" s="22" t="s">
        <v>53</v>
      </c>
      <c r="C700" s="22" t="s">
        <v>21</v>
      </c>
      <c r="D700" s="22"/>
      <c r="E700" s="20"/>
      <c r="F700" s="46">
        <f>F701+F715+F747+F734</f>
        <v>40361.2</v>
      </c>
      <c r="G700" s="46">
        <f>G701+G715+G747+G734</f>
        <v>37063.3</v>
      </c>
      <c r="H700" s="21"/>
    </row>
    <row r="701" spans="1:8" ht="25.5">
      <c r="A701" s="14" t="s">
        <v>103</v>
      </c>
      <c r="B701" s="22" t="s">
        <v>53</v>
      </c>
      <c r="C701" s="22" t="s">
        <v>21</v>
      </c>
      <c r="D701" s="22" t="s">
        <v>154</v>
      </c>
      <c r="E701" s="20"/>
      <c r="F701" s="46">
        <f>F702</f>
        <v>6682.5</v>
      </c>
      <c r="G701" s="46">
        <f>G702</f>
        <v>6682.5</v>
      </c>
      <c r="H701" s="21"/>
    </row>
    <row r="702" spans="1:8" ht="25.5">
      <c r="A702" s="14" t="s">
        <v>104</v>
      </c>
      <c r="B702" s="22" t="s">
        <v>53</v>
      </c>
      <c r="C702" s="22" t="s">
        <v>21</v>
      </c>
      <c r="D702" s="22" t="s">
        <v>155</v>
      </c>
      <c r="E702" s="20"/>
      <c r="F702" s="46">
        <f>F704+F710</f>
        <v>6682.5</v>
      </c>
      <c r="G702" s="46">
        <f>G704+G710</f>
        <v>6682.5</v>
      </c>
      <c r="H702" s="21"/>
    </row>
    <row r="703" spans="1:8" ht="25.5">
      <c r="A703" s="14" t="s">
        <v>261</v>
      </c>
      <c r="B703" s="22" t="s">
        <v>53</v>
      </c>
      <c r="C703" s="22" t="s">
        <v>21</v>
      </c>
      <c r="D703" s="22" t="s">
        <v>240</v>
      </c>
      <c r="E703" s="20"/>
      <c r="F703" s="46">
        <f>F707+F711</f>
        <v>6584.7</v>
      </c>
      <c r="G703" s="46">
        <f>G707+G711</f>
        <v>6584.7</v>
      </c>
      <c r="H703" s="21"/>
    </row>
    <row r="704" spans="1:8" ht="102">
      <c r="A704" s="89" t="s">
        <v>557</v>
      </c>
      <c r="B704" s="22" t="s">
        <v>53</v>
      </c>
      <c r="C704" s="22" t="s">
        <v>21</v>
      </c>
      <c r="D704" s="22" t="s">
        <v>210</v>
      </c>
      <c r="E704" s="20"/>
      <c r="F704" s="46">
        <f>F707+F705</f>
        <v>163</v>
      </c>
      <c r="G704" s="46">
        <f>G707+G705</f>
        <v>163</v>
      </c>
      <c r="H704" s="21"/>
    </row>
    <row r="705" spans="1:8" ht="25.5">
      <c r="A705" s="14" t="s">
        <v>22</v>
      </c>
      <c r="B705" s="22" t="s">
        <v>53</v>
      </c>
      <c r="C705" s="22" t="s">
        <v>21</v>
      </c>
      <c r="D705" s="22" t="s">
        <v>210</v>
      </c>
      <c r="E705" s="20" t="s">
        <v>18</v>
      </c>
      <c r="F705" s="46">
        <f>F706</f>
        <v>97.8</v>
      </c>
      <c r="G705" s="46">
        <f>G706</f>
        <v>97.8</v>
      </c>
      <c r="H705" s="21"/>
    </row>
    <row r="706" spans="1:8" ht="25.5">
      <c r="A706" s="14" t="s">
        <v>135</v>
      </c>
      <c r="B706" s="22" t="s">
        <v>53</v>
      </c>
      <c r="C706" s="22" t="s">
        <v>21</v>
      </c>
      <c r="D706" s="22" t="s">
        <v>210</v>
      </c>
      <c r="E706" s="20" t="s">
        <v>113</v>
      </c>
      <c r="F706" s="46">
        <v>97.8</v>
      </c>
      <c r="G706" s="46">
        <v>97.8</v>
      </c>
      <c r="H706" s="21"/>
    </row>
    <row r="707" spans="1:8" ht="25.5">
      <c r="A707" s="14" t="s">
        <v>72</v>
      </c>
      <c r="B707" s="22" t="s">
        <v>53</v>
      </c>
      <c r="C707" s="22" t="s">
        <v>21</v>
      </c>
      <c r="D707" s="22" t="s">
        <v>210</v>
      </c>
      <c r="E707" s="13" t="s">
        <v>71</v>
      </c>
      <c r="F707" s="46">
        <f>F708</f>
        <v>65.2</v>
      </c>
      <c r="G707" s="46">
        <f>G708</f>
        <v>65.2</v>
      </c>
      <c r="H707" s="21"/>
    </row>
    <row r="708" spans="1:8" ht="12.75">
      <c r="A708" s="14" t="s">
        <v>120</v>
      </c>
      <c r="B708" s="22" t="s">
        <v>53</v>
      </c>
      <c r="C708" s="22" t="s">
        <v>21</v>
      </c>
      <c r="D708" s="22" t="s">
        <v>210</v>
      </c>
      <c r="E708" s="13" t="s">
        <v>122</v>
      </c>
      <c r="F708" s="46">
        <v>65.2</v>
      </c>
      <c r="G708" s="46">
        <v>65.2</v>
      </c>
      <c r="H708" s="21"/>
    </row>
    <row r="709" spans="1:8" ht="12.75">
      <c r="A709" s="14"/>
      <c r="B709" s="22"/>
      <c r="C709" s="22"/>
      <c r="D709" s="22"/>
      <c r="E709" s="20"/>
      <c r="F709" s="47"/>
      <c r="G709" s="47"/>
      <c r="H709" s="21"/>
    </row>
    <row r="710" spans="1:8" ht="51">
      <c r="A710" s="89" t="s">
        <v>558</v>
      </c>
      <c r="B710" s="22" t="s">
        <v>53</v>
      </c>
      <c r="C710" s="22" t="s">
        <v>21</v>
      </c>
      <c r="D710" s="22" t="s">
        <v>211</v>
      </c>
      <c r="E710" s="20"/>
      <c r="F710" s="47">
        <f>F711</f>
        <v>6519.5</v>
      </c>
      <c r="G710" s="47">
        <f>G711</f>
        <v>6519.5</v>
      </c>
      <c r="H710" s="21"/>
    </row>
    <row r="711" spans="1:8" ht="12.75">
      <c r="A711" s="14" t="s">
        <v>88</v>
      </c>
      <c r="B711" s="22" t="s">
        <v>53</v>
      </c>
      <c r="C711" s="22" t="s">
        <v>21</v>
      </c>
      <c r="D711" s="22" t="s">
        <v>211</v>
      </c>
      <c r="E711" s="13" t="s">
        <v>89</v>
      </c>
      <c r="F711" s="46">
        <f>F712</f>
        <v>6519.5</v>
      </c>
      <c r="G711" s="46">
        <f>G712</f>
        <v>6519.5</v>
      </c>
      <c r="H711" s="21"/>
    </row>
    <row r="712" spans="1:8" ht="25.5">
      <c r="A712" s="14" t="s">
        <v>126</v>
      </c>
      <c r="B712" s="22" t="s">
        <v>53</v>
      </c>
      <c r="C712" s="22" t="s">
        <v>21</v>
      </c>
      <c r="D712" s="22" t="s">
        <v>211</v>
      </c>
      <c r="E712" s="13" t="s">
        <v>125</v>
      </c>
      <c r="F712" s="46">
        <v>6519.5</v>
      </c>
      <c r="G712" s="46">
        <v>6519.5</v>
      </c>
      <c r="H712" s="21"/>
    </row>
    <row r="713" spans="1:8" ht="12.75">
      <c r="A713" s="14"/>
      <c r="B713" s="22"/>
      <c r="C713" s="22"/>
      <c r="D713" s="22"/>
      <c r="E713" s="13"/>
      <c r="F713" s="46"/>
      <c r="G713" s="46"/>
      <c r="H713" s="21"/>
    </row>
    <row r="714" spans="1:8" ht="12.75">
      <c r="A714" s="14"/>
      <c r="B714" s="22"/>
      <c r="C714" s="22"/>
      <c r="D714" s="22"/>
      <c r="E714" s="20"/>
      <c r="F714" s="46"/>
      <c r="G714" s="46"/>
      <c r="H714" s="21"/>
    </row>
    <row r="715" spans="1:8" ht="25.5">
      <c r="A715" s="14" t="s">
        <v>38</v>
      </c>
      <c r="B715" s="22" t="s">
        <v>53</v>
      </c>
      <c r="C715" s="22" t="s">
        <v>21</v>
      </c>
      <c r="D715" s="22" t="s">
        <v>151</v>
      </c>
      <c r="E715" s="20"/>
      <c r="F715" s="46">
        <f>F716</f>
        <v>4789.4</v>
      </c>
      <c r="G715" s="46">
        <f>G716</f>
        <v>4789.4</v>
      </c>
      <c r="H715" s="21"/>
    </row>
    <row r="716" spans="1:8" ht="25.5">
      <c r="A716" s="14" t="s">
        <v>299</v>
      </c>
      <c r="B716" s="22" t="s">
        <v>53</v>
      </c>
      <c r="C716" s="22" t="s">
        <v>21</v>
      </c>
      <c r="D716" s="22" t="s">
        <v>152</v>
      </c>
      <c r="E716" s="20"/>
      <c r="F716" s="46">
        <f>F718+F724+F728</f>
        <v>4789.4</v>
      </c>
      <c r="G716" s="46">
        <f>G718+G724+G728</f>
        <v>4789.4</v>
      </c>
      <c r="H716" s="21"/>
    </row>
    <row r="717" spans="1:8" ht="25.5">
      <c r="A717" s="14" t="s">
        <v>308</v>
      </c>
      <c r="B717" s="22" t="s">
        <v>53</v>
      </c>
      <c r="C717" s="22" t="s">
        <v>21</v>
      </c>
      <c r="D717" s="22" t="s">
        <v>228</v>
      </c>
      <c r="E717" s="20"/>
      <c r="F717" s="46">
        <f>F719+F725+F729</f>
        <v>3023</v>
      </c>
      <c r="G717" s="46">
        <f>G719+G725+G729</f>
        <v>3023</v>
      </c>
      <c r="H717" s="21"/>
    </row>
    <row r="718" spans="1:8" ht="76.5">
      <c r="A718" s="89" t="s">
        <v>560</v>
      </c>
      <c r="B718" s="22" t="s">
        <v>53</v>
      </c>
      <c r="C718" s="22" t="s">
        <v>21</v>
      </c>
      <c r="D718" s="22" t="s">
        <v>212</v>
      </c>
      <c r="E718" s="20"/>
      <c r="F718" s="46">
        <f>F719+F721</f>
        <v>3037.9</v>
      </c>
      <c r="G718" s="46">
        <f>G719+G721</f>
        <v>3037.9</v>
      </c>
      <c r="H718" s="21"/>
    </row>
    <row r="719" spans="1:8" ht="51">
      <c r="A719" s="14" t="s">
        <v>9</v>
      </c>
      <c r="B719" s="22" t="s">
        <v>53</v>
      </c>
      <c r="C719" s="22" t="s">
        <v>21</v>
      </c>
      <c r="D719" s="22" t="s">
        <v>212</v>
      </c>
      <c r="E719" s="13" t="s">
        <v>8</v>
      </c>
      <c r="F719" s="46">
        <f>F720</f>
        <v>1650.5</v>
      </c>
      <c r="G719" s="46">
        <f>G720</f>
        <v>1650.5</v>
      </c>
      <c r="H719" s="21"/>
    </row>
    <row r="720" spans="1:8" ht="25.5">
      <c r="A720" s="14" t="s">
        <v>127</v>
      </c>
      <c r="B720" s="22" t="s">
        <v>53</v>
      </c>
      <c r="C720" s="22" t="s">
        <v>21</v>
      </c>
      <c r="D720" s="22" t="s">
        <v>212</v>
      </c>
      <c r="E720" s="13" t="s">
        <v>112</v>
      </c>
      <c r="F720" s="46">
        <v>1650.5</v>
      </c>
      <c r="G720" s="46">
        <v>1650.5</v>
      </c>
      <c r="H720" s="21"/>
    </row>
    <row r="721" spans="1:8" ht="25.5">
      <c r="A721" s="14" t="s">
        <v>22</v>
      </c>
      <c r="B721" s="22" t="s">
        <v>53</v>
      </c>
      <c r="C721" s="22" t="s">
        <v>21</v>
      </c>
      <c r="D721" s="22" t="s">
        <v>212</v>
      </c>
      <c r="E721" s="13" t="s">
        <v>18</v>
      </c>
      <c r="F721" s="47">
        <f>F722</f>
        <v>1387.4</v>
      </c>
      <c r="G721" s="47">
        <f>G722</f>
        <v>1387.4</v>
      </c>
      <c r="H721" s="21"/>
    </row>
    <row r="722" spans="1:8" ht="25.5">
      <c r="A722" s="14" t="s">
        <v>135</v>
      </c>
      <c r="B722" s="22" t="s">
        <v>53</v>
      </c>
      <c r="C722" s="22" t="s">
        <v>21</v>
      </c>
      <c r="D722" s="22" t="s">
        <v>212</v>
      </c>
      <c r="E722" s="13" t="s">
        <v>113</v>
      </c>
      <c r="F722" s="47">
        <v>1387.4</v>
      </c>
      <c r="G722" s="47">
        <v>1387.4</v>
      </c>
      <c r="H722" s="21"/>
    </row>
    <row r="723" spans="1:8" ht="12.75">
      <c r="A723" s="14"/>
      <c r="B723" s="22"/>
      <c r="C723" s="22"/>
      <c r="D723" s="22"/>
      <c r="E723" s="20"/>
      <c r="F723" s="46"/>
      <c r="G723" s="46"/>
      <c r="H723" s="21"/>
    </row>
    <row r="724" spans="1:8" ht="76.5">
      <c r="A724" s="89" t="s">
        <v>553</v>
      </c>
      <c r="B724" s="22" t="s">
        <v>53</v>
      </c>
      <c r="C724" s="22" t="s">
        <v>21</v>
      </c>
      <c r="D724" s="22" t="s">
        <v>213</v>
      </c>
      <c r="E724" s="20"/>
      <c r="F724" s="47">
        <f>F725</f>
        <v>232.5</v>
      </c>
      <c r="G724" s="47">
        <f>G725</f>
        <v>232.5</v>
      </c>
      <c r="H724" s="21"/>
    </row>
    <row r="725" spans="1:8" ht="51">
      <c r="A725" s="14" t="s">
        <v>9</v>
      </c>
      <c r="B725" s="22" t="s">
        <v>53</v>
      </c>
      <c r="C725" s="22" t="s">
        <v>21</v>
      </c>
      <c r="D725" s="22" t="s">
        <v>213</v>
      </c>
      <c r="E725" s="13" t="s">
        <v>8</v>
      </c>
      <c r="F725" s="47">
        <f>F726</f>
        <v>232.5</v>
      </c>
      <c r="G725" s="47">
        <f>G726</f>
        <v>232.5</v>
      </c>
      <c r="H725" s="21"/>
    </row>
    <row r="726" spans="1:8" ht="25.5">
      <c r="A726" s="14" t="s">
        <v>127</v>
      </c>
      <c r="B726" s="22" t="s">
        <v>53</v>
      </c>
      <c r="C726" s="22" t="s">
        <v>21</v>
      </c>
      <c r="D726" s="22" t="s">
        <v>213</v>
      </c>
      <c r="E726" s="13" t="s">
        <v>112</v>
      </c>
      <c r="F726" s="47">
        <v>232.5</v>
      </c>
      <c r="G726" s="47">
        <v>232.5</v>
      </c>
      <c r="H726" s="21"/>
    </row>
    <row r="727" spans="1:8" ht="12.75">
      <c r="A727" s="14"/>
      <c r="B727" s="22"/>
      <c r="C727" s="22"/>
      <c r="D727" s="22"/>
      <c r="E727" s="13"/>
      <c r="F727" s="46"/>
      <c r="G727" s="48"/>
      <c r="H727" s="21"/>
    </row>
    <row r="728" spans="1:8" ht="38.25">
      <c r="A728" s="89" t="s">
        <v>572</v>
      </c>
      <c r="B728" s="22" t="s">
        <v>53</v>
      </c>
      <c r="C728" s="22" t="s">
        <v>21</v>
      </c>
      <c r="D728" s="22" t="s">
        <v>214</v>
      </c>
      <c r="E728" s="20"/>
      <c r="F728" s="46">
        <f>F729+F731</f>
        <v>1519</v>
      </c>
      <c r="G728" s="46">
        <f>G729+G731</f>
        <v>1519</v>
      </c>
      <c r="H728" s="21"/>
    </row>
    <row r="729" spans="1:8" ht="51">
      <c r="A729" s="14" t="s">
        <v>9</v>
      </c>
      <c r="B729" s="22" t="s">
        <v>53</v>
      </c>
      <c r="C729" s="22" t="s">
        <v>21</v>
      </c>
      <c r="D729" s="22" t="s">
        <v>214</v>
      </c>
      <c r="E729" s="13" t="s">
        <v>8</v>
      </c>
      <c r="F729" s="46">
        <f>F730</f>
        <v>1140</v>
      </c>
      <c r="G729" s="46">
        <f>G730</f>
        <v>1140</v>
      </c>
      <c r="H729" s="21"/>
    </row>
    <row r="730" spans="1:8" ht="25.5">
      <c r="A730" s="14" t="s">
        <v>127</v>
      </c>
      <c r="B730" s="22" t="s">
        <v>53</v>
      </c>
      <c r="C730" s="22" t="s">
        <v>21</v>
      </c>
      <c r="D730" s="22" t="s">
        <v>214</v>
      </c>
      <c r="E730" s="13" t="s">
        <v>112</v>
      </c>
      <c r="F730" s="46">
        <v>1140</v>
      </c>
      <c r="G730" s="46">
        <v>1140</v>
      </c>
      <c r="H730" s="21"/>
    </row>
    <row r="731" spans="1:8" ht="25.5">
      <c r="A731" s="14" t="s">
        <v>22</v>
      </c>
      <c r="B731" s="22" t="s">
        <v>53</v>
      </c>
      <c r="C731" s="22" t="s">
        <v>21</v>
      </c>
      <c r="D731" s="22" t="s">
        <v>214</v>
      </c>
      <c r="E731" s="13" t="s">
        <v>18</v>
      </c>
      <c r="F731" s="46">
        <f>F732</f>
        <v>379</v>
      </c>
      <c r="G731" s="46">
        <f>G732</f>
        <v>379</v>
      </c>
      <c r="H731" s="21"/>
    </row>
    <row r="732" spans="1:8" ht="25.5">
      <c r="A732" s="14" t="s">
        <v>135</v>
      </c>
      <c r="B732" s="22" t="s">
        <v>53</v>
      </c>
      <c r="C732" s="22" t="s">
        <v>21</v>
      </c>
      <c r="D732" s="22" t="s">
        <v>214</v>
      </c>
      <c r="E732" s="13" t="s">
        <v>113</v>
      </c>
      <c r="F732" s="46">
        <v>379</v>
      </c>
      <c r="G732" s="46">
        <v>379</v>
      </c>
      <c r="H732" s="21"/>
    </row>
    <row r="733" spans="1:8" ht="12.75">
      <c r="A733" s="14"/>
      <c r="B733" s="22"/>
      <c r="C733" s="22"/>
      <c r="D733" s="22"/>
      <c r="E733" s="13"/>
      <c r="F733" s="46"/>
      <c r="G733" s="46"/>
      <c r="H733" s="21"/>
    </row>
    <row r="734" spans="1:8" ht="25.5">
      <c r="A734" s="14" t="s">
        <v>455</v>
      </c>
      <c r="B734" s="22" t="s">
        <v>53</v>
      </c>
      <c r="C734" s="22" t="s">
        <v>21</v>
      </c>
      <c r="D734" s="22" t="s">
        <v>209</v>
      </c>
      <c r="E734" s="22"/>
      <c r="F734" s="48">
        <f aca="true" t="shared" si="28" ref="F734:G737">F735</f>
        <v>7191.7</v>
      </c>
      <c r="G734" s="48">
        <f t="shared" si="28"/>
        <v>5393.8</v>
      </c>
      <c r="H734" s="21"/>
    </row>
    <row r="735" spans="1:8" ht="25.5">
      <c r="A735" s="14" t="s">
        <v>454</v>
      </c>
      <c r="B735" s="22" t="s">
        <v>53</v>
      </c>
      <c r="C735" s="22" t="s">
        <v>21</v>
      </c>
      <c r="D735" s="22" t="s">
        <v>249</v>
      </c>
      <c r="E735" s="22"/>
      <c r="F735" s="48">
        <f>F736+F739+F743</f>
        <v>7191.7</v>
      </c>
      <c r="G735" s="48">
        <f>G736+G739+G743</f>
        <v>5393.8</v>
      </c>
      <c r="H735" s="21"/>
    </row>
    <row r="736" spans="1:8" ht="25.5">
      <c r="A736" s="89" t="s">
        <v>548</v>
      </c>
      <c r="B736" s="22" t="s">
        <v>53</v>
      </c>
      <c r="C736" s="22" t="s">
        <v>21</v>
      </c>
      <c r="D736" s="22" t="s">
        <v>334</v>
      </c>
      <c r="E736" s="22"/>
      <c r="F736" s="48">
        <f t="shared" si="28"/>
        <v>5352.1</v>
      </c>
      <c r="G736" s="48">
        <f t="shared" si="28"/>
        <v>4014.1</v>
      </c>
      <c r="H736" s="21"/>
    </row>
    <row r="737" spans="1:8" ht="12.75">
      <c r="A737" s="14" t="s">
        <v>88</v>
      </c>
      <c r="B737" s="22" t="s">
        <v>53</v>
      </c>
      <c r="C737" s="22" t="s">
        <v>21</v>
      </c>
      <c r="D737" s="22" t="s">
        <v>334</v>
      </c>
      <c r="E737" s="22" t="s">
        <v>89</v>
      </c>
      <c r="F737" s="48">
        <f t="shared" si="28"/>
        <v>5352.1</v>
      </c>
      <c r="G737" s="48">
        <f t="shared" si="28"/>
        <v>4014.1</v>
      </c>
      <c r="H737" s="21"/>
    </row>
    <row r="738" spans="1:8" ht="25.5">
      <c r="A738" s="14" t="s">
        <v>126</v>
      </c>
      <c r="B738" s="22" t="s">
        <v>53</v>
      </c>
      <c r="C738" s="22" t="s">
        <v>21</v>
      </c>
      <c r="D738" s="22" t="s">
        <v>334</v>
      </c>
      <c r="E738" s="22" t="s">
        <v>125</v>
      </c>
      <c r="F738" s="48">
        <v>5352.1</v>
      </c>
      <c r="G738" s="48">
        <v>4014.1</v>
      </c>
      <c r="H738" s="21"/>
    </row>
    <row r="739" spans="1:8" ht="63.75">
      <c r="A739" s="89" t="s">
        <v>547</v>
      </c>
      <c r="B739" s="22" t="s">
        <v>53</v>
      </c>
      <c r="C739" s="22" t="s">
        <v>21</v>
      </c>
      <c r="D739" s="22" t="s">
        <v>489</v>
      </c>
      <c r="E739" s="22"/>
      <c r="F739" s="48">
        <f>F740</f>
        <v>1379.7</v>
      </c>
      <c r="G739" s="48">
        <f>G740</f>
        <v>1379.7</v>
      </c>
      <c r="H739" s="21"/>
    </row>
    <row r="740" spans="1:8" ht="12.75">
      <c r="A740" s="14" t="s">
        <v>88</v>
      </c>
      <c r="B740" s="22" t="s">
        <v>53</v>
      </c>
      <c r="C740" s="22" t="s">
        <v>21</v>
      </c>
      <c r="D740" s="22" t="s">
        <v>489</v>
      </c>
      <c r="E740" s="22" t="s">
        <v>89</v>
      </c>
      <c r="F740" s="48">
        <f>F741</f>
        <v>1379.7</v>
      </c>
      <c r="G740" s="48">
        <f>G741</f>
        <v>1379.7</v>
      </c>
      <c r="H740" s="21"/>
    </row>
    <row r="741" spans="1:8" ht="25.5">
      <c r="A741" s="14" t="s">
        <v>126</v>
      </c>
      <c r="B741" s="22" t="s">
        <v>53</v>
      </c>
      <c r="C741" s="22" t="s">
        <v>21</v>
      </c>
      <c r="D741" s="22" t="s">
        <v>489</v>
      </c>
      <c r="E741" s="22" t="s">
        <v>125</v>
      </c>
      <c r="F741" s="48">
        <v>1379.7</v>
      </c>
      <c r="G741" s="48">
        <v>1379.7</v>
      </c>
      <c r="H741" s="21"/>
    </row>
    <row r="742" spans="1:8" ht="12.75">
      <c r="A742" s="14"/>
      <c r="B742" s="22"/>
      <c r="C742" s="22"/>
      <c r="D742" s="22"/>
      <c r="E742" s="22"/>
      <c r="F742" s="48"/>
      <c r="G742" s="48"/>
      <c r="H742" s="21"/>
    </row>
    <row r="743" spans="1:8" ht="51">
      <c r="A743" s="14" t="s">
        <v>501</v>
      </c>
      <c r="B743" s="22" t="s">
        <v>53</v>
      </c>
      <c r="C743" s="22" t="s">
        <v>21</v>
      </c>
      <c r="D743" s="22" t="s">
        <v>490</v>
      </c>
      <c r="E743" s="22"/>
      <c r="F743" s="48">
        <f>F744</f>
        <v>459.9</v>
      </c>
      <c r="G743" s="48">
        <f>G744</f>
        <v>0</v>
      </c>
      <c r="H743" s="21"/>
    </row>
    <row r="744" spans="1:8" ht="12.75">
      <c r="A744" s="14" t="s">
        <v>88</v>
      </c>
      <c r="B744" s="22" t="s">
        <v>53</v>
      </c>
      <c r="C744" s="22" t="s">
        <v>21</v>
      </c>
      <c r="D744" s="22" t="s">
        <v>490</v>
      </c>
      <c r="E744" s="22" t="s">
        <v>89</v>
      </c>
      <c r="F744" s="48">
        <f>F745</f>
        <v>459.9</v>
      </c>
      <c r="G744" s="48">
        <f>G745</f>
        <v>0</v>
      </c>
      <c r="H744" s="21"/>
    </row>
    <row r="745" spans="1:8" ht="25.5">
      <c r="A745" s="14" t="s">
        <v>126</v>
      </c>
      <c r="B745" s="22" t="s">
        <v>53</v>
      </c>
      <c r="C745" s="22" t="s">
        <v>21</v>
      </c>
      <c r="D745" s="22" t="s">
        <v>490</v>
      </c>
      <c r="E745" s="22" t="s">
        <v>125</v>
      </c>
      <c r="F745" s="48">
        <v>459.9</v>
      </c>
      <c r="G745" s="48"/>
      <c r="H745" s="21"/>
    </row>
    <row r="746" spans="1:8" ht="12.75">
      <c r="A746" s="14"/>
      <c r="B746" s="22"/>
      <c r="C746" s="22"/>
      <c r="D746" s="22"/>
      <c r="E746" s="13"/>
      <c r="F746" s="47"/>
      <c r="G746" s="47"/>
      <c r="H746" s="21"/>
    </row>
    <row r="747" spans="1:8" ht="38.25">
      <c r="A747" s="14" t="s">
        <v>476</v>
      </c>
      <c r="B747" s="22" t="s">
        <v>53</v>
      </c>
      <c r="C747" s="22" t="s">
        <v>21</v>
      </c>
      <c r="D747" s="22" t="s">
        <v>158</v>
      </c>
      <c r="E747" s="20"/>
      <c r="F747" s="47">
        <f>F748</f>
        <v>21697.600000000002</v>
      </c>
      <c r="G747" s="47">
        <f>G748</f>
        <v>20197.600000000002</v>
      </c>
      <c r="H747" s="21"/>
    </row>
    <row r="748" spans="1:8" ht="38.25">
      <c r="A748" s="14" t="s">
        <v>475</v>
      </c>
      <c r="B748" s="22" t="s">
        <v>53</v>
      </c>
      <c r="C748" s="22" t="s">
        <v>21</v>
      </c>
      <c r="D748" s="22" t="s">
        <v>250</v>
      </c>
      <c r="E748" s="20"/>
      <c r="F748" s="47">
        <f>F771+F776+F780+F749+F755+F763+F759+F767+F786</f>
        <v>21697.600000000002</v>
      </c>
      <c r="G748" s="47">
        <f>G771+G776+G780+G749+G755+G763+G759+G767</f>
        <v>20197.600000000002</v>
      </c>
      <c r="H748" s="21"/>
    </row>
    <row r="749" spans="1:8" ht="63.75">
      <c r="A749" s="89" t="s">
        <v>563</v>
      </c>
      <c r="B749" s="22" t="s">
        <v>53</v>
      </c>
      <c r="C749" s="22" t="s">
        <v>21</v>
      </c>
      <c r="D749" s="22" t="s">
        <v>219</v>
      </c>
      <c r="E749" s="20"/>
      <c r="F749" s="47">
        <f>F752+F750</f>
        <v>429.1</v>
      </c>
      <c r="G749" s="47">
        <f>G752+G750</f>
        <v>429.1</v>
      </c>
      <c r="H749" s="21"/>
    </row>
    <row r="750" spans="1:8" ht="25.5">
      <c r="A750" s="14" t="s">
        <v>22</v>
      </c>
      <c r="B750" s="22" t="s">
        <v>53</v>
      </c>
      <c r="C750" s="22" t="s">
        <v>21</v>
      </c>
      <c r="D750" s="22" t="s">
        <v>219</v>
      </c>
      <c r="E750" s="20" t="s">
        <v>18</v>
      </c>
      <c r="F750" s="47">
        <f>F751</f>
        <v>7</v>
      </c>
      <c r="G750" s="47">
        <f>G751</f>
        <v>7</v>
      </c>
      <c r="H750" s="21"/>
    </row>
    <row r="751" spans="1:8" ht="25.5">
      <c r="A751" s="14" t="s">
        <v>135</v>
      </c>
      <c r="B751" s="22" t="s">
        <v>53</v>
      </c>
      <c r="C751" s="22" t="s">
        <v>21</v>
      </c>
      <c r="D751" s="22" t="s">
        <v>219</v>
      </c>
      <c r="E751" s="20" t="s">
        <v>113</v>
      </c>
      <c r="F751" s="47">
        <v>7</v>
      </c>
      <c r="G751" s="47">
        <v>7</v>
      </c>
      <c r="H751" s="21"/>
    </row>
    <row r="752" spans="1:8" ht="12.75">
      <c r="A752" s="14" t="s">
        <v>88</v>
      </c>
      <c r="B752" s="22" t="s">
        <v>53</v>
      </c>
      <c r="C752" s="22" t="s">
        <v>21</v>
      </c>
      <c r="D752" s="22" t="s">
        <v>219</v>
      </c>
      <c r="E752" s="13" t="s">
        <v>89</v>
      </c>
      <c r="F752" s="47">
        <f>F753</f>
        <v>422.1</v>
      </c>
      <c r="G752" s="47">
        <f>G753</f>
        <v>422.1</v>
      </c>
      <c r="H752" s="21"/>
    </row>
    <row r="753" spans="1:8" ht="25.5">
      <c r="A753" s="14" t="s">
        <v>126</v>
      </c>
      <c r="B753" s="22" t="s">
        <v>53</v>
      </c>
      <c r="C753" s="22" t="s">
        <v>21</v>
      </c>
      <c r="D753" s="22" t="s">
        <v>219</v>
      </c>
      <c r="E753" s="13" t="s">
        <v>125</v>
      </c>
      <c r="F753" s="47">
        <v>422.1</v>
      </c>
      <c r="G753" s="47">
        <v>422.1</v>
      </c>
      <c r="H753" s="21"/>
    </row>
    <row r="754" spans="1:8" ht="12.75">
      <c r="A754" s="14"/>
      <c r="B754" s="22"/>
      <c r="C754" s="22"/>
      <c r="D754" s="22"/>
      <c r="E754" s="13"/>
      <c r="F754" s="47"/>
      <c r="G754" s="47"/>
      <c r="H754" s="21"/>
    </row>
    <row r="755" spans="1:8" ht="63.75">
      <c r="A755" s="89" t="s">
        <v>564</v>
      </c>
      <c r="B755" s="22" t="s">
        <v>53</v>
      </c>
      <c r="C755" s="22" t="s">
        <v>21</v>
      </c>
      <c r="D755" s="22" t="s">
        <v>220</v>
      </c>
      <c r="E755" s="20"/>
      <c r="F755" s="47">
        <f>F756</f>
        <v>9.4</v>
      </c>
      <c r="G755" s="47">
        <f>G756</f>
        <v>9.4</v>
      </c>
      <c r="H755" s="21"/>
    </row>
    <row r="756" spans="1:8" ht="51">
      <c r="A756" s="14" t="s">
        <v>9</v>
      </c>
      <c r="B756" s="22" t="s">
        <v>53</v>
      </c>
      <c r="C756" s="22" t="s">
        <v>21</v>
      </c>
      <c r="D756" s="22" t="s">
        <v>220</v>
      </c>
      <c r="E756" s="13" t="s">
        <v>8</v>
      </c>
      <c r="F756" s="47">
        <f>F757</f>
        <v>9.4</v>
      </c>
      <c r="G756" s="47">
        <f>G757</f>
        <v>9.4</v>
      </c>
      <c r="H756" s="21"/>
    </row>
    <row r="757" spans="1:8" ht="25.5">
      <c r="A757" s="14" t="s">
        <v>127</v>
      </c>
      <c r="B757" s="22" t="s">
        <v>53</v>
      </c>
      <c r="C757" s="22" t="s">
        <v>21</v>
      </c>
      <c r="D757" s="22" t="s">
        <v>220</v>
      </c>
      <c r="E757" s="13" t="s">
        <v>112</v>
      </c>
      <c r="F757" s="47">
        <v>9.4</v>
      </c>
      <c r="G757" s="47">
        <v>9.4</v>
      </c>
      <c r="H757" s="21"/>
    </row>
    <row r="758" spans="1:8" ht="12.75">
      <c r="A758" s="14"/>
      <c r="B758" s="22"/>
      <c r="C758" s="22"/>
      <c r="D758" s="22"/>
      <c r="E758" s="13"/>
      <c r="F758" s="47"/>
      <c r="G758" s="47"/>
      <c r="H758" s="21"/>
    </row>
    <row r="759" spans="1:8" ht="114.75">
      <c r="A759" s="89" t="s">
        <v>561</v>
      </c>
      <c r="B759" s="22" t="s">
        <v>53</v>
      </c>
      <c r="C759" s="22" t="s">
        <v>21</v>
      </c>
      <c r="D759" s="22" t="s">
        <v>372</v>
      </c>
      <c r="E759" s="13"/>
      <c r="F759" s="47">
        <f>F760</f>
        <v>187.7</v>
      </c>
      <c r="G759" s="47">
        <f>G760</f>
        <v>187.7</v>
      </c>
      <c r="H759" s="21"/>
    </row>
    <row r="760" spans="1:8" ht="12.75">
      <c r="A760" s="14" t="s">
        <v>88</v>
      </c>
      <c r="B760" s="22" t="s">
        <v>53</v>
      </c>
      <c r="C760" s="22" t="s">
        <v>21</v>
      </c>
      <c r="D760" s="22" t="s">
        <v>372</v>
      </c>
      <c r="E760" s="13" t="s">
        <v>89</v>
      </c>
      <c r="F760" s="47">
        <f>F761</f>
        <v>187.7</v>
      </c>
      <c r="G760" s="47">
        <f>G761</f>
        <v>187.7</v>
      </c>
      <c r="H760" s="21"/>
    </row>
    <row r="761" spans="1:8" ht="25.5">
      <c r="A761" s="14" t="s">
        <v>126</v>
      </c>
      <c r="B761" s="22" t="s">
        <v>53</v>
      </c>
      <c r="C761" s="22" t="s">
        <v>21</v>
      </c>
      <c r="D761" s="22" t="s">
        <v>372</v>
      </c>
      <c r="E761" s="13" t="s">
        <v>125</v>
      </c>
      <c r="F761" s="47">
        <v>187.7</v>
      </c>
      <c r="G761" s="47">
        <v>187.7</v>
      </c>
      <c r="H761" s="21"/>
    </row>
    <row r="762" spans="1:8" ht="12.75">
      <c r="A762" s="14"/>
      <c r="B762" s="22"/>
      <c r="C762" s="22"/>
      <c r="D762" s="22"/>
      <c r="E762" s="13"/>
      <c r="F762" s="47"/>
      <c r="G762" s="47"/>
      <c r="H762" s="21"/>
    </row>
    <row r="763" spans="1:8" ht="76.5">
      <c r="A763" s="14" t="s">
        <v>269</v>
      </c>
      <c r="B763" s="22" t="s">
        <v>53</v>
      </c>
      <c r="C763" s="22" t="s">
        <v>21</v>
      </c>
      <c r="D763" s="22" t="s">
        <v>221</v>
      </c>
      <c r="E763" s="20"/>
      <c r="F763" s="47">
        <f>F764</f>
        <v>152.5</v>
      </c>
      <c r="G763" s="47">
        <f>G764</f>
        <v>152.5</v>
      </c>
      <c r="H763" s="21"/>
    </row>
    <row r="764" spans="1:8" ht="12.75">
      <c r="A764" s="14" t="s">
        <v>88</v>
      </c>
      <c r="B764" s="22" t="s">
        <v>53</v>
      </c>
      <c r="C764" s="22" t="s">
        <v>21</v>
      </c>
      <c r="D764" s="22" t="s">
        <v>221</v>
      </c>
      <c r="E764" s="13" t="s">
        <v>89</v>
      </c>
      <c r="F764" s="47">
        <f>F765</f>
        <v>152.5</v>
      </c>
      <c r="G764" s="47">
        <f>G765</f>
        <v>152.5</v>
      </c>
      <c r="H764" s="21"/>
    </row>
    <row r="765" spans="1:8" ht="25.5">
      <c r="A765" s="14" t="s">
        <v>126</v>
      </c>
      <c r="B765" s="22" t="s">
        <v>53</v>
      </c>
      <c r="C765" s="22" t="s">
        <v>21</v>
      </c>
      <c r="D765" s="22" t="s">
        <v>221</v>
      </c>
      <c r="E765" s="13" t="s">
        <v>125</v>
      </c>
      <c r="F765" s="47">
        <v>152.5</v>
      </c>
      <c r="G765" s="47">
        <v>152.5</v>
      </c>
      <c r="H765" s="21"/>
    </row>
    <row r="766" spans="1:8" ht="12.75">
      <c r="A766" s="14"/>
      <c r="B766" s="22"/>
      <c r="C766" s="22"/>
      <c r="D766" s="22"/>
      <c r="E766" s="13"/>
      <c r="F766" s="47"/>
      <c r="G766" s="47"/>
      <c r="H766" s="21"/>
    </row>
    <row r="767" spans="1:8" ht="63.75">
      <c r="A767" s="89" t="s">
        <v>552</v>
      </c>
      <c r="B767" s="22" t="s">
        <v>53</v>
      </c>
      <c r="C767" s="22" t="s">
        <v>21</v>
      </c>
      <c r="D767" s="22" t="s">
        <v>400</v>
      </c>
      <c r="E767" s="22"/>
      <c r="F767" s="48">
        <f>F768</f>
        <v>1443.4</v>
      </c>
      <c r="G767" s="48">
        <f>G768</f>
        <v>1443.4</v>
      </c>
      <c r="H767" s="21"/>
    </row>
    <row r="768" spans="1:8" ht="12.75">
      <c r="A768" s="32" t="s">
        <v>88</v>
      </c>
      <c r="B768" s="22" t="s">
        <v>53</v>
      </c>
      <c r="C768" s="22" t="s">
        <v>21</v>
      </c>
      <c r="D768" s="22" t="s">
        <v>400</v>
      </c>
      <c r="E768" s="22" t="s">
        <v>89</v>
      </c>
      <c r="F768" s="48">
        <f>F769</f>
        <v>1443.4</v>
      </c>
      <c r="G768" s="48">
        <f>G769</f>
        <v>1443.4</v>
      </c>
      <c r="H768" s="21"/>
    </row>
    <row r="769" spans="1:8" ht="25.5">
      <c r="A769" s="32" t="s">
        <v>126</v>
      </c>
      <c r="B769" s="22" t="s">
        <v>53</v>
      </c>
      <c r="C769" s="22" t="s">
        <v>21</v>
      </c>
      <c r="D769" s="22" t="s">
        <v>400</v>
      </c>
      <c r="E769" s="22" t="s">
        <v>125</v>
      </c>
      <c r="F769" s="48">
        <v>1443.4</v>
      </c>
      <c r="G769" s="47">
        <v>1443.4</v>
      </c>
      <c r="H769" s="21"/>
    </row>
    <row r="770" spans="1:8" ht="12.75">
      <c r="A770" s="14"/>
      <c r="B770" s="22"/>
      <c r="C770" s="22"/>
      <c r="D770" s="22"/>
      <c r="E770" s="13"/>
      <c r="F770" s="47"/>
      <c r="G770" s="47"/>
      <c r="H770" s="21"/>
    </row>
    <row r="771" spans="1:8" ht="51">
      <c r="A771" s="89" t="s">
        <v>559</v>
      </c>
      <c r="B771" s="22" t="s">
        <v>53</v>
      </c>
      <c r="C771" s="22" t="s">
        <v>21</v>
      </c>
      <c r="D771" s="22" t="s">
        <v>222</v>
      </c>
      <c r="E771" s="20"/>
      <c r="F771" s="47">
        <f>F772</f>
        <v>14126.8</v>
      </c>
      <c r="G771" s="47">
        <f>G772</f>
        <v>14126.8</v>
      </c>
      <c r="H771" s="21"/>
    </row>
    <row r="772" spans="1:8" ht="12.75">
      <c r="A772" s="14" t="s">
        <v>88</v>
      </c>
      <c r="B772" s="63">
        <v>10</v>
      </c>
      <c r="C772" s="64" t="s">
        <v>21</v>
      </c>
      <c r="D772" s="22" t="s">
        <v>222</v>
      </c>
      <c r="E772" s="13" t="s">
        <v>89</v>
      </c>
      <c r="F772" s="46">
        <f>F773+F774</f>
        <v>14126.8</v>
      </c>
      <c r="G772" s="46">
        <f>G773+G774</f>
        <v>14126.8</v>
      </c>
      <c r="H772" s="21"/>
    </row>
    <row r="773" spans="1:8" ht="12.75">
      <c r="A773" s="14" t="s">
        <v>128</v>
      </c>
      <c r="B773" s="22" t="s">
        <v>53</v>
      </c>
      <c r="C773" s="22" t="s">
        <v>21</v>
      </c>
      <c r="D773" s="22" t="s">
        <v>222</v>
      </c>
      <c r="E773" s="13" t="s">
        <v>124</v>
      </c>
      <c r="F773" s="46">
        <v>10826.8</v>
      </c>
      <c r="G773" s="46">
        <v>10826.8</v>
      </c>
      <c r="H773" s="21"/>
    </row>
    <row r="774" spans="1:8" ht="25.5">
      <c r="A774" s="14" t="s">
        <v>126</v>
      </c>
      <c r="B774" s="22" t="s">
        <v>53</v>
      </c>
      <c r="C774" s="22" t="s">
        <v>21</v>
      </c>
      <c r="D774" s="22" t="s">
        <v>222</v>
      </c>
      <c r="E774" s="13" t="s">
        <v>125</v>
      </c>
      <c r="F774" s="46">
        <v>3300</v>
      </c>
      <c r="G774" s="46">
        <v>3300</v>
      </c>
      <c r="H774" s="21"/>
    </row>
    <row r="775" spans="1:8" ht="12.75">
      <c r="A775" s="14"/>
      <c r="B775" s="22"/>
      <c r="C775" s="22"/>
      <c r="D775" s="22"/>
      <c r="E775" s="13"/>
      <c r="F775" s="46"/>
      <c r="G775" s="46"/>
      <c r="H775" s="21"/>
    </row>
    <row r="776" spans="1:8" ht="63.75">
      <c r="A776" s="14" t="s">
        <v>376</v>
      </c>
      <c r="B776" s="22" t="s">
        <v>53</v>
      </c>
      <c r="C776" s="22" t="s">
        <v>21</v>
      </c>
      <c r="D776" s="22" t="s">
        <v>223</v>
      </c>
      <c r="E776" s="20"/>
      <c r="F776" s="47">
        <f>F777</f>
        <v>246.9</v>
      </c>
      <c r="G776" s="47">
        <f>G777</f>
        <v>246.9</v>
      </c>
      <c r="H776" s="21"/>
    </row>
    <row r="777" spans="1:8" ht="12.75">
      <c r="A777" s="14" t="s">
        <v>88</v>
      </c>
      <c r="B777" s="22" t="s">
        <v>53</v>
      </c>
      <c r="C777" s="22" t="s">
        <v>21</v>
      </c>
      <c r="D777" s="22" t="s">
        <v>223</v>
      </c>
      <c r="E777" s="13" t="s">
        <v>89</v>
      </c>
      <c r="F777" s="47">
        <f>F778</f>
        <v>246.9</v>
      </c>
      <c r="G777" s="47">
        <f>G778</f>
        <v>246.9</v>
      </c>
      <c r="H777" s="21"/>
    </row>
    <row r="778" spans="1:8" ht="25.5">
      <c r="A778" s="14" t="s">
        <v>126</v>
      </c>
      <c r="B778" s="22" t="s">
        <v>53</v>
      </c>
      <c r="C778" s="22" t="s">
        <v>21</v>
      </c>
      <c r="D778" s="22" t="s">
        <v>223</v>
      </c>
      <c r="E778" s="13" t="s">
        <v>125</v>
      </c>
      <c r="F778" s="47">
        <v>246.9</v>
      </c>
      <c r="G778" s="47">
        <v>246.9</v>
      </c>
      <c r="H778" s="21"/>
    </row>
    <row r="779" spans="1:8" ht="12.75">
      <c r="A779" s="14"/>
      <c r="B779" s="22"/>
      <c r="C779" s="22"/>
      <c r="D779" s="22"/>
      <c r="E779" s="20"/>
      <c r="F779" s="47"/>
      <c r="G779" s="47"/>
      <c r="H779" s="21"/>
    </row>
    <row r="780" spans="1:8" ht="51">
      <c r="A780" s="89" t="s">
        <v>562</v>
      </c>
      <c r="B780" s="22" t="s">
        <v>53</v>
      </c>
      <c r="C780" s="22" t="s">
        <v>21</v>
      </c>
      <c r="D780" s="22" t="s">
        <v>355</v>
      </c>
      <c r="E780" s="20"/>
      <c r="F780" s="46">
        <f>F783+F781</f>
        <v>3601.8</v>
      </c>
      <c r="G780" s="46">
        <f>G783+G781</f>
        <v>3601.8</v>
      </c>
      <c r="H780" s="21"/>
    </row>
    <row r="781" spans="1:8" ht="51">
      <c r="A781" s="14" t="s">
        <v>28</v>
      </c>
      <c r="B781" s="22" t="s">
        <v>53</v>
      </c>
      <c r="C781" s="22" t="s">
        <v>21</v>
      </c>
      <c r="D781" s="22" t="s">
        <v>355</v>
      </c>
      <c r="E781" s="20" t="s">
        <v>8</v>
      </c>
      <c r="F781" s="46">
        <f>F782</f>
        <v>8.5</v>
      </c>
      <c r="G781" s="46">
        <f>G782</f>
        <v>8.5</v>
      </c>
      <c r="H781" s="21"/>
    </row>
    <row r="782" spans="1:8" ht="25.5">
      <c r="A782" s="33" t="s">
        <v>111</v>
      </c>
      <c r="B782" s="22" t="s">
        <v>53</v>
      </c>
      <c r="C782" s="22" t="s">
        <v>21</v>
      </c>
      <c r="D782" s="22" t="s">
        <v>355</v>
      </c>
      <c r="E782" s="20" t="s">
        <v>112</v>
      </c>
      <c r="F782" s="46">
        <v>8.5</v>
      </c>
      <c r="G782" s="46">
        <v>8.5</v>
      </c>
      <c r="H782" s="21"/>
    </row>
    <row r="783" spans="1:8" ht="25.5">
      <c r="A783" s="14" t="s">
        <v>329</v>
      </c>
      <c r="B783" s="22" t="s">
        <v>53</v>
      </c>
      <c r="C783" s="22" t="s">
        <v>21</v>
      </c>
      <c r="D783" s="22" t="s">
        <v>355</v>
      </c>
      <c r="E783" s="13" t="s">
        <v>266</v>
      </c>
      <c r="F783" s="46">
        <f>F784</f>
        <v>3593.3</v>
      </c>
      <c r="G783" s="46">
        <f>G784</f>
        <v>3593.3</v>
      </c>
      <c r="H783" s="21"/>
    </row>
    <row r="784" spans="1:8" ht="12.75">
      <c r="A784" s="14" t="s">
        <v>330</v>
      </c>
      <c r="B784" s="22" t="s">
        <v>53</v>
      </c>
      <c r="C784" s="22" t="s">
        <v>21</v>
      </c>
      <c r="D784" s="22" t="s">
        <v>355</v>
      </c>
      <c r="E784" s="13" t="s">
        <v>328</v>
      </c>
      <c r="F784" s="46">
        <v>3593.3</v>
      </c>
      <c r="G784" s="46">
        <v>3593.3</v>
      </c>
      <c r="H784" s="21"/>
    </row>
    <row r="785" spans="1:8" ht="12.75">
      <c r="A785" s="14"/>
      <c r="B785" s="22"/>
      <c r="C785" s="22"/>
      <c r="D785" s="22"/>
      <c r="E785" s="13"/>
      <c r="F785" s="46"/>
      <c r="G785" s="46"/>
      <c r="H785" s="21"/>
    </row>
    <row r="786" spans="1:8" ht="25.5">
      <c r="A786" s="14" t="s">
        <v>493</v>
      </c>
      <c r="B786" s="22" t="s">
        <v>53</v>
      </c>
      <c r="C786" s="22" t="s">
        <v>21</v>
      </c>
      <c r="D786" s="22" t="s">
        <v>494</v>
      </c>
      <c r="E786" s="13"/>
      <c r="F786" s="46">
        <f>F787</f>
        <v>1500</v>
      </c>
      <c r="G786" s="46">
        <f>G787</f>
        <v>0</v>
      </c>
      <c r="H786" s="21"/>
    </row>
    <row r="787" spans="1:8" ht="12.75">
      <c r="A787" s="14" t="s">
        <v>88</v>
      </c>
      <c r="B787" s="22" t="s">
        <v>53</v>
      </c>
      <c r="C787" s="22" t="s">
        <v>21</v>
      </c>
      <c r="D787" s="22" t="s">
        <v>494</v>
      </c>
      <c r="E787" s="13" t="s">
        <v>89</v>
      </c>
      <c r="F787" s="46">
        <f>F788</f>
        <v>1500</v>
      </c>
      <c r="G787" s="46">
        <f>G788</f>
        <v>0</v>
      </c>
      <c r="H787" s="21"/>
    </row>
    <row r="788" spans="1:8" ht="25.5">
      <c r="A788" s="14" t="s">
        <v>126</v>
      </c>
      <c r="B788" s="22" t="s">
        <v>53</v>
      </c>
      <c r="C788" s="22" t="s">
        <v>21</v>
      </c>
      <c r="D788" s="22" t="s">
        <v>494</v>
      </c>
      <c r="E788" s="13" t="s">
        <v>125</v>
      </c>
      <c r="F788" s="46">
        <v>1500</v>
      </c>
      <c r="G788" s="46"/>
      <c r="H788" s="21"/>
    </row>
    <row r="789" spans="1:8" ht="12.75">
      <c r="A789" s="14"/>
      <c r="B789" s="22"/>
      <c r="C789" s="22"/>
      <c r="D789" s="22"/>
      <c r="E789" s="13"/>
      <c r="F789" s="46"/>
      <c r="G789" s="46"/>
      <c r="H789" s="21"/>
    </row>
    <row r="790" spans="1:8" ht="12.75">
      <c r="A790" s="65" t="s">
        <v>345</v>
      </c>
      <c r="B790" s="66" t="s">
        <v>53</v>
      </c>
      <c r="C790" s="66" t="s">
        <v>24</v>
      </c>
      <c r="D790" s="66"/>
      <c r="E790" s="67"/>
      <c r="F790" s="68">
        <f>F791</f>
        <v>500</v>
      </c>
      <c r="G790" s="68">
        <f>G791</f>
        <v>0</v>
      </c>
      <c r="H790" s="21"/>
    </row>
    <row r="791" spans="1:8" ht="51">
      <c r="A791" s="56" t="s">
        <v>361</v>
      </c>
      <c r="B791" s="69" t="s">
        <v>53</v>
      </c>
      <c r="C791" s="69" t="s">
        <v>24</v>
      </c>
      <c r="D791" s="69" t="s">
        <v>346</v>
      </c>
      <c r="E791" s="70"/>
      <c r="F791" s="46">
        <f aca="true" t="shared" si="29" ref="F791:G794">F792</f>
        <v>500</v>
      </c>
      <c r="G791" s="46">
        <f t="shared" si="29"/>
        <v>0</v>
      </c>
      <c r="H791" s="21"/>
    </row>
    <row r="792" spans="1:8" ht="38.25">
      <c r="A792" s="56" t="s">
        <v>362</v>
      </c>
      <c r="B792" s="69" t="s">
        <v>53</v>
      </c>
      <c r="C792" s="69" t="s">
        <v>24</v>
      </c>
      <c r="D792" s="69" t="s">
        <v>347</v>
      </c>
      <c r="E792" s="70"/>
      <c r="F792" s="46">
        <f>F793</f>
        <v>500</v>
      </c>
      <c r="G792" s="46">
        <f>G793</f>
        <v>0</v>
      </c>
      <c r="H792" s="21"/>
    </row>
    <row r="793" spans="1:8" ht="51">
      <c r="A793" s="56" t="s">
        <v>363</v>
      </c>
      <c r="B793" s="69" t="s">
        <v>53</v>
      </c>
      <c r="C793" s="69" t="s">
        <v>24</v>
      </c>
      <c r="D793" s="69" t="s">
        <v>348</v>
      </c>
      <c r="E793" s="70"/>
      <c r="F793" s="46">
        <f t="shared" si="29"/>
        <v>500</v>
      </c>
      <c r="G793" s="46">
        <f t="shared" si="29"/>
        <v>0</v>
      </c>
      <c r="H793" s="21"/>
    </row>
    <row r="794" spans="1:8" ht="25.5">
      <c r="A794" s="56" t="s">
        <v>349</v>
      </c>
      <c r="B794" s="69" t="s">
        <v>53</v>
      </c>
      <c r="C794" s="69" t="s">
        <v>24</v>
      </c>
      <c r="D794" s="69" t="s">
        <v>348</v>
      </c>
      <c r="E794" s="70" t="s">
        <v>18</v>
      </c>
      <c r="F794" s="46">
        <f t="shared" si="29"/>
        <v>500</v>
      </c>
      <c r="G794" s="46">
        <f t="shared" si="29"/>
        <v>0</v>
      </c>
      <c r="H794" s="21"/>
    </row>
    <row r="795" spans="1:8" ht="25.5">
      <c r="A795" s="56" t="s">
        <v>350</v>
      </c>
      <c r="B795" s="69" t="s">
        <v>53</v>
      </c>
      <c r="C795" s="69" t="s">
        <v>24</v>
      </c>
      <c r="D795" s="69" t="s">
        <v>348</v>
      </c>
      <c r="E795" s="70" t="s">
        <v>113</v>
      </c>
      <c r="F795" s="46">
        <v>500</v>
      </c>
      <c r="G795" s="46"/>
      <c r="H795" s="21"/>
    </row>
    <row r="796" spans="1:8" ht="12.75">
      <c r="A796" s="14"/>
      <c r="B796" s="22"/>
      <c r="C796" s="22"/>
      <c r="D796" s="22"/>
      <c r="E796" s="13"/>
      <c r="F796" s="46"/>
      <c r="G796" s="46"/>
      <c r="H796" s="21"/>
    </row>
    <row r="797" spans="1:8" ht="12.75">
      <c r="A797" s="14" t="s">
        <v>92</v>
      </c>
      <c r="B797" s="22" t="s">
        <v>31</v>
      </c>
      <c r="C797" s="22"/>
      <c r="D797" s="22"/>
      <c r="E797" s="13"/>
      <c r="F797" s="47">
        <f>F798+F837</f>
        <v>148980.69999999998</v>
      </c>
      <c r="G797" s="47">
        <f>G798+G837</f>
        <v>22841.9</v>
      </c>
      <c r="H797" s="21"/>
    </row>
    <row r="798" spans="1:8" ht="12.75">
      <c r="A798" s="14" t="s">
        <v>93</v>
      </c>
      <c r="B798" s="22" t="s">
        <v>31</v>
      </c>
      <c r="C798" s="22" t="s">
        <v>6</v>
      </c>
      <c r="D798" s="22"/>
      <c r="E798" s="13"/>
      <c r="F798" s="47">
        <f>F799</f>
        <v>125116.9</v>
      </c>
      <c r="G798" s="47">
        <f>G799</f>
        <v>22841.9</v>
      </c>
      <c r="H798" s="21"/>
    </row>
    <row r="799" spans="1:8" ht="38.25">
      <c r="A799" s="14" t="s">
        <v>456</v>
      </c>
      <c r="B799" s="22" t="s">
        <v>31</v>
      </c>
      <c r="C799" s="22" t="s">
        <v>6</v>
      </c>
      <c r="D799" s="22" t="s">
        <v>159</v>
      </c>
      <c r="E799" s="20"/>
      <c r="F799" s="46">
        <f>F800+F810+F824</f>
        <v>125116.9</v>
      </c>
      <c r="G799" s="46">
        <f>G800+G810+G824</f>
        <v>22841.9</v>
      </c>
      <c r="H799" s="21"/>
    </row>
    <row r="800" spans="1:8" ht="12.75">
      <c r="A800" s="14" t="s">
        <v>466</v>
      </c>
      <c r="B800" s="22" t="s">
        <v>31</v>
      </c>
      <c r="C800" s="22" t="s">
        <v>6</v>
      </c>
      <c r="D800" s="22" t="s">
        <v>170</v>
      </c>
      <c r="E800" s="20"/>
      <c r="F800" s="46">
        <f>F801</f>
        <v>750</v>
      </c>
      <c r="G800" s="46">
        <f>G801</f>
        <v>0</v>
      </c>
      <c r="H800" s="21"/>
    </row>
    <row r="801" spans="1:8" ht="12.75">
      <c r="A801" s="14" t="s">
        <v>467</v>
      </c>
      <c r="B801" s="22" t="s">
        <v>31</v>
      </c>
      <c r="C801" s="22" t="s">
        <v>6</v>
      </c>
      <c r="D801" s="22" t="s">
        <v>252</v>
      </c>
      <c r="E801" s="20"/>
      <c r="F801" s="46">
        <f>F802</f>
        <v>750</v>
      </c>
      <c r="G801" s="46">
        <f>G802</f>
        <v>0</v>
      </c>
      <c r="H801" s="21"/>
    </row>
    <row r="802" spans="1:8" ht="25.5">
      <c r="A802" s="14" t="s">
        <v>468</v>
      </c>
      <c r="B802" s="22" t="s">
        <v>31</v>
      </c>
      <c r="C802" s="22" t="s">
        <v>6</v>
      </c>
      <c r="D802" s="22" t="s">
        <v>251</v>
      </c>
      <c r="E802" s="20"/>
      <c r="F802" s="46">
        <f>F805+F807+F803</f>
        <v>750</v>
      </c>
      <c r="G802" s="46">
        <f>G805+G807+G803</f>
        <v>0</v>
      </c>
      <c r="H802" s="21"/>
    </row>
    <row r="803" spans="1:8" ht="51">
      <c r="A803" s="32" t="s">
        <v>28</v>
      </c>
      <c r="B803" s="22" t="s">
        <v>31</v>
      </c>
      <c r="C803" s="22" t="s">
        <v>6</v>
      </c>
      <c r="D803" s="22" t="s">
        <v>251</v>
      </c>
      <c r="E803" s="22" t="s">
        <v>8</v>
      </c>
      <c r="F803" s="46">
        <f>F804</f>
        <v>180</v>
      </c>
      <c r="G803" s="46">
        <f>G804</f>
        <v>0</v>
      </c>
      <c r="H803" s="21"/>
    </row>
    <row r="804" spans="1:8" ht="12.75">
      <c r="A804" s="32" t="s">
        <v>117</v>
      </c>
      <c r="B804" s="22" t="s">
        <v>31</v>
      </c>
      <c r="C804" s="22" t="s">
        <v>6</v>
      </c>
      <c r="D804" s="22" t="s">
        <v>251</v>
      </c>
      <c r="E804" s="22" t="s">
        <v>116</v>
      </c>
      <c r="F804" s="46">
        <v>180</v>
      </c>
      <c r="G804" s="46"/>
      <c r="H804" s="21"/>
    </row>
    <row r="805" spans="1:8" ht="25.5">
      <c r="A805" s="14" t="s">
        <v>22</v>
      </c>
      <c r="B805" s="22" t="s">
        <v>31</v>
      </c>
      <c r="C805" s="22" t="s">
        <v>6</v>
      </c>
      <c r="D805" s="22" t="s">
        <v>251</v>
      </c>
      <c r="E805" s="13" t="s">
        <v>18</v>
      </c>
      <c r="F805" s="47">
        <f>F806</f>
        <v>270</v>
      </c>
      <c r="G805" s="47">
        <f>G806</f>
        <v>0</v>
      </c>
      <c r="H805" s="21"/>
    </row>
    <row r="806" spans="1:8" ht="25.5">
      <c r="A806" s="14" t="s">
        <v>135</v>
      </c>
      <c r="B806" s="22" t="s">
        <v>31</v>
      </c>
      <c r="C806" s="22" t="s">
        <v>6</v>
      </c>
      <c r="D806" s="22" t="s">
        <v>251</v>
      </c>
      <c r="E806" s="13" t="s">
        <v>113</v>
      </c>
      <c r="F806" s="47">
        <v>270</v>
      </c>
      <c r="G806" s="47"/>
      <c r="H806" s="21"/>
    </row>
    <row r="807" spans="1:8" ht="12.75">
      <c r="A807" s="14" t="s">
        <v>88</v>
      </c>
      <c r="B807" s="22" t="s">
        <v>31</v>
      </c>
      <c r="C807" s="22" t="s">
        <v>6</v>
      </c>
      <c r="D807" s="22" t="s">
        <v>251</v>
      </c>
      <c r="E807" s="13" t="s">
        <v>89</v>
      </c>
      <c r="F807" s="47">
        <f>F808</f>
        <v>300</v>
      </c>
      <c r="G807" s="47">
        <f>G808</f>
        <v>0</v>
      </c>
      <c r="H807" s="21"/>
    </row>
    <row r="808" spans="1:8" ht="12.75">
      <c r="A808" s="14" t="s">
        <v>402</v>
      </c>
      <c r="B808" s="22" t="s">
        <v>31</v>
      </c>
      <c r="C808" s="22" t="s">
        <v>6</v>
      </c>
      <c r="D808" s="22" t="s">
        <v>251</v>
      </c>
      <c r="E808" s="13" t="s">
        <v>401</v>
      </c>
      <c r="F808" s="47">
        <v>300</v>
      </c>
      <c r="G808" s="47"/>
      <c r="H808" s="21"/>
    </row>
    <row r="809" spans="1:8" ht="12.75">
      <c r="A809" s="14"/>
      <c r="B809" s="22"/>
      <c r="C809" s="22"/>
      <c r="D809" s="22"/>
      <c r="E809" s="13"/>
      <c r="F809" s="47"/>
      <c r="G809" s="47"/>
      <c r="H809" s="21"/>
    </row>
    <row r="810" spans="1:8" ht="25.5">
      <c r="A810" s="14" t="s">
        <v>484</v>
      </c>
      <c r="B810" s="22" t="s">
        <v>31</v>
      </c>
      <c r="C810" s="22" t="s">
        <v>6</v>
      </c>
      <c r="D810" s="22" t="s">
        <v>323</v>
      </c>
      <c r="E810" s="13"/>
      <c r="F810" s="47">
        <f>F811</f>
        <v>67491.8</v>
      </c>
      <c r="G810" s="47">
        <f>G811</f>
        <v>15160.1</v>
      </c>
      <c r="H810" s="21"/>
    </row>
    <row r="811" spans="1:8" ht="25.5">
      <c r="A811" s="14" t="s">
        <v>485</v>
      </c>
      <c r="B811" s="22" t="s">
        <v>31</v>
      </c>
      <c r="C811" s="22" t="s">
        <v>6</v>
      </c>
      <c r="D811" s="22" t="s">
        <v>324</v>
      </c>
      <c r="E811" s="13"/>
      <c r="F811" s="47">
        <f>F812+F816+F820</f>
        <v>67491.8</v>
      </c>
      <c r="G811" s="47">
        <f>G812+G816+G820</f>
        <v>15160.1</v>
      </c>
      <c r="H811" s="21"/>
    </row>
    <row r="812" spans="1:8" ht="76.5">
      <c r="A812" s="14" t="s">
        <v>486</v>
      </c>
      <c r="B812" s="22" t="s">
        <v>31</v>
      </c>
      <c r="C812" s="22" t="s">
        <v>6</v>
      </c>
      <c r="D812" s="22" t="s">
        <v>325</v>
      </c>
      <c r="E812" s="13"/>
      <c r="F812" s="47">
        <f>F813</f>
        <v>47278.3</v>
      </c>
      <c r="G812" s="47">
        <f>G813</f>
        <v>0</v>
      </c>
      <c r="H812" s="21"/>
    </row>
    <row r="813" spans="1:8" ht="25.5">
      <c r="A813" s="14" t="s">
        <v>70</v>
      </c>
      <c r="B813" s="22" t="s">
        <v>31</v>
      </c>
      <c r="C813" s="22" t="s">
        <v>6</v>
      </c>
      <c r="D813" s="22" t="s">
        <v>325</v>
      </c>
      <c r="E813" s="13" t="s">
        <v>71</v>
      </c>
      <c r="F813" s="47">
        <f>F814</f>
        <v>47278.3</v>
      </c>
      <c r="G813" s="47">
        <f>G814</f>
        <v>0</v>
      </c>
      <c r="H813" s="21"/>
    </row>
    <row r="814" spans="1:8" ht="12.75">
      <c r="A814" s="14" t="s">
        <v>121</v>
      </c>
      <c r="B814" s="22" t="s">
        <v>31</v>
      </c>
      <c r="C814" s="22" t="s">
        <v>6</v>
      </c>
      <c r="D814" s="22" t="s">
        <v>325</v>
      </c>
      <c r="E814" s="13" t="s">
        <v>123</v>
      </c>
      <c r="F814" s="47">
        <v>47278.3</v>
      </c>
      <c r="G814" s="47"/>
      <c r="H814" s="21"/>
    </row>
    <row r="815" spans="1:8" ht="12.75">
      <c r="A815" s="14"/>
      <c r="B815" s="22" t="s">
        <v>31</v>
      </c>
      <c r="C815" s="22" t="s">
        <v>6</v>
      </c>
      <c r="D815" s="22"/>
      <c r="E815" s="13"/>
      <c r="F815" s="47"/>
      <c r="G815" s="47"/>
      <c r="H815" s="21"/>
    </row>
    <row r="816" spans="1:8" ht="51">
      <c r="A816" s="14" t="s">
        <v>549</v>
      </c>
      <c r="B816" s="22" t="s">
        <v>31</v>
      </c>
      <c r="C816" s="22" t="s">
        <v>6</v>
      </c>
      <c r="D816" s="22" t="s">
        <v>326</v>
      </c>
      <c r="E816" s="13"/>
      <c r="F816" s="47">
        <f>F817</f>
        <v>15160.1</v>
      </c>
      <c r="G816" s="47">
        <f>G817</f>
        <v>15160.1</v>
      </c>
      <c r="H816" s="21"/>
    </row>
    <row r="817" spans="1:8" ht="25.5">
      <c r="A817" s="14" t="s">
        <v>70</v>
      </c>
      <c r="B817" s="22" t="s">
        <v>31</v>
      </c>
      <c r="C817" s="22" t="s">
        <v>6</v>
      </c>
      <c r="D817" s="22" t="s">
        <v>326</v>
      </c>
      <c r="E817" s="13" t="s">
        <v>71</v>
      </c>
      <c r="F817" s="47">
        <f>F818</f>
        <v>15160.1</v>
      </c>
      <c r="G817" s="47">
        <f>G818</f>
        <v>15160.1</v>
      </c>
      <c r="H817" s="21"/>
    </row>
    <row r="818" spans="1:8" ht="12.75">
      <c r="A818" s="14" t="s">
        <v>121</v>
      </c>
      <c r="B818" s="22" t="s">
        <v>31</v>
      </c>
      <c r="C818" s="22" t="s">
        <v>6</v>
      </c>
      <c r="D818" s="22" t="s">
        <v>326</v>
      </c>
      <c r="E818" s="13" t="s">
        <v>123</v>
      </c>
      <c r="F818" s="47">
        <v>15160.1</v>
      </c>
      <c r="G818" s="47">
        <v>15160.1</v>
      </c>
      <c r="H818" s="21"/>
    </row>
    <row r="819" spans="1:8" ht="12.75">
      <c r="A819" s="14"/>
      <c r="B819" s="22"/>
      <c r="C819" s="22"/>
      <c r="D819" s="22"/>
      <c r="E819" s="13"/>
      <c r="F819" s="47"/>
      <c r="G819" s="47"/>
      <c r="H819" s="21"/>
    </row>
    <row r="820" spans="1:8" ht="63.75">
      <c r="A820" s="14" t="s">
        <v>382</v>
      </c>
      <c r="B820" s="22" t="s">
        <v>31</v>
      </c>
      <c r="C820" s="22" t="s">
        <v>6</v>
      </c>
      <c r="D820" s="22" t="s">
        <v>327</v>
      </c>
      <c r="E820" s="13"/>
      <c r="F820" s="47">
        <f>F821</f>
        <v>5053.4</v>
      </c>
      <c r="G820" s="47">
        <f>G821</f>
        <v>0</v>
      </c>
      <c r="H820" s="21"/>
    </row>
    <row r="821" spans="1:8" ht="25.5">
      <c r="A821" s="14" t="s">
        <v>70</v>
      </c>
      <c r="B821" s="22" t="s">
        <v>31</v>
      </c>
      <c r="C821" s="22" t="s">
        <v>6</v>
      </c>
      <c r="D821" s="22" t="s">
        <v>327</v>
      </c>
      <c r="E821" s="13" t="s">
        <v>71</v>
      </c>
      <c r="F821" s="47">
        <f>F822</f>
        <v>5053.4</v>
      </c>
      <c r="G821" s="47">
        <f>G822</f>
        <v>0</v>
      </c>
      <c r="H821" s="21"/>
    </row>
    <row r="822" spans="1:8" ht="12.75">
      <c r="A822" s="14" t="s">
        <v>121</v>
      </c>
      <c r="B822" s="22" t="s">
        <v>31</v>
      </c>
      <c r="C822" s="22" t="s">
        <v>6</v>
      </c>
      <c r="D822" s="22" t="s">
        <v>327</v>
      </c>
      <c r="E822" s="13" t="s">
        <v>123</v>
      </c>
      <c r="F822" s="47">
        <v>5053.4</v>
      </c>
      <c r="G822" s="47"/>
      <c r="H822" s="21"/>
    </row>
    <row r="823" spans="1:8" ht="12.75">
      <c r="A823" s="14"/>
      <c r="B823" s="22"/>
      <c r="C823" s="22"/>
      <c r="D823" s="22"/>
      <c r="E823" s="20"/>
      <c r="F823" s="47"/>
      <c r="G823" s="47"/>
      <c r="H823" s="21"/>
    </row>
    <row r="824" spans="1:8" ht="38.25">
      <c r="A824" s="14" t="s">
        <v>487</v>
      </c>
      <c r="B824" s="22" t="s">
        <v>31</v>
      </c>
      <c r="C824" s="22" t="s">
        <v>6</v>
      </c>
      <c r="D824" s="22" t="s">
        <v>377</v>
      </c>
      <c r="E824" s="20"/>
      <c r="F824" s="46">
        <f aca="true" t="shared" si="30" ref="F824:G826">F825</f>
        <v>56875.1</v>
      </c>
      <c r="G824" s="46">
        <f t="shared" si="30"/>
        <v>7681.8</v>
      </c>
      <c r="H824" s="21"/>
    </row>
    <row r="825" spans="1:8" ht="38.25">
      <c r="A825" s="71" t="s">
        <v>488</v>
      </c>
      <c r="B825" s="22" t="s">
        <v>31</v>
      </c>
      <c r="C825" s="22" t="s">
        <v>6</v>
      </c>
      <c r="D825" s="22" t="s">
        <v>378</v>
      </c>
      <c r="E825" s="20"/>
      <c r="F825" s="46">
        <f>F826+F829+F833</f>
        <v>56875.1</v>
      </c>
      <c r="G825" s="46">
        <f>G826+G829+G833</f>
        <v>7681.8</v>
      </c>
      <c r="H825" s="21"/>
    </row>
    <row r="826" spans="1:8" ht="25.5">
      <c r="A826" s="14" t="s">
        <v>72</v>
      </c>
      <c r="B826" s="22" t="s">
        <v>31</v>
      </c>
      <c r="C826" s="22" t="s">
        <v>6</v>
      </c>
      <c r="D826" s="22" t="s">
        <v>378</v>
      </c>
      <c r="E826" s="20" t="s">
        <v>71</v>
      </c>
      <c r="F826" s="46">
        <f t="shared" si="30"/>
        <v>46632.7</v>
      </c>
      <c r="G826" s="46">
        <f t="shared" si="30"/>
        <v>0</v>
      </c>
      <c r="H826" s="21"/>
    </row>
    <row r="827" spans="1:8" ht="12.75">
      <c r="A827" s="14" t="s">
        <v>121</v>
      </c>
      <c r="B827" s="22" t="s">
        <v>31</v>
      </c>
      <c r="C827" s="22" t="s">
        <v>6</v>
      </c>
      <c r="D827" s="22" t="s">
        <v>378</v>
      </c>
      <c r="E827" s="20" t="s">
        <v>123</v>
      </c>
      <c r="F827" s="46">
        <v>46632.7</v>
      </c>
      <c r="G827" s="46"/>
      <c r="H827" s="21"/>
    </row>
    <row r="828" spans="1:8" ht="12.75">
      <c r="A828" s="14"/>
      <c r="B828" s="22"/>
      <c r="C828" s="22"/>
      <c r="D828" s="22"/>
      <c r="E828" s="20"/>
      <c r="F828" s="46"/>
      <c r="G828" s="46"/>
      <c r="H828" s="21"/>
    </row>
    <row r="829" spans="1:8" ht="51">
      <c r="A829" s="14" t="s">
        <v>549</v>
      </c>
      <c r="B829" s="22" t="s">
        <v>31</v>
      </c>
      <c r="C829" s="22" t="s">
        <v>6</v>
      </c>
      <c r="D829" s="22" t="s">
        <v>491</v>
      </c>
      <c r="E829" s="13"/>
      <c r="F829" s="46">
        <f>F830</f>
        <v>7681.8</v>
      </c>
      <c r="G829" s="46">
        <f>G830</f>
        <v>7681.8</v>
      </c>
      <c r="H829" s="21"/>
    </row>
    <row r="830" spans="1:8" ht="25.5">
      <c r="A830" s="14" t="s">
        <v>70</v>
      </c>
      <c r="B830" s="22" t="s">
        <v>31</v>
      </c>
      <c r="C830" s="22" t="s">
        <v>6</v>
      </c>
      <c r="D830" s="22" t="s">
        <v>491</v>
      </c>
      <c r="E830" s="13" t="s">
        <v>71</v>
      </c>
      <c r="F830" s="46">
        <f>F831</f>
        <v>7681.8</v>
      </c>
      <c r="G830" s="46">
        <f>G831</f>
        <v>7681.8</v>
      </c>
      <c r="H830" s="21"/>
    </row>
    <row r="831" spans="1:8" ht="12.75">
      <c r="A831" s="14" t="s">
        <v>121</v>
      </c>
      <c r="B831" s="22" t="s">
        <v>31</v>
      </c>
      <c r="C831" s="22" t="s">
        <v>6</v>
      </c>
      <c r="D831" s="22" t="s">
        <v>491</v>
      </c>
      <c r="E831" s="13" t="s">
        <v>123</v>
      </c>
      <c r="F831" s="46">
        <v>7681.8</v>
      </c>
      <c r="G831" s="46">
        <v>7681.8</v>
      </c>
      <c r="H831" s="21"/>
    </row>
    <row r="832" spans="1:8" ht="12.75">
      <c r="A832" s="14"/>
      <c r="B832" s="22"/>
      <c r="C832" s="22"/>
      <c r="D832" s="22"/>
      <c r="E832" s="13"/>
      <c r="F832" s="46"/>
      <c r="G832" s="46"/>
      <c r="H832" s="21"/>
    </row>
    <row r="833" spans="1:8" ht="63.75">
      <c r="A833" s="14" t="s">
        <v>382</v>
      </c>
      <c r="B833" s="22" t="s">
        <v>31</v>
      </c>
      <c r="C833" s="22" t="s">
        <v>6</v>
      </c>
      <c r="D833" s="22" t="s">
        <v>492</v>
      </c>
      <c r="E833" s="13"/>
      <c r="F833" s="46">
        <f>F834</f>
        <v>2560.6</v>
      </c>
      <c r="G833" s="46">
        <f>G834</f>
        <v>0</v>
      </c>
      <c r="H833" s="21"/>
    </row>
    <row r="834" spans="1:8" ht="25.5">
      <c r="A834" s="14" t="s">
        <v>70</v>
      </c>
      <c r="B834" s="22" t="s">
        <v>31</v>
      </c>
      <c r="C834" s="22" t="s">
        <v>6</v>
      </c>
      <c r="D834" s="22" t="s">
        <v>492</v>
      </c>
      <c r="E834" s="13" t="s">
        <v>71</v>
      </c>
      <c r="F834" s="46">
        <f>F835</f>
        <v>2560.6</v>
      </c>
      <c r="G834" s="46">
        <f>G835</f>
        <v>0</v>
      </c>
      <c r="H834" s="21"/>
    </row>
    <row r="835" spans="1:8" ht="12.75">
      <c r="A835" s="14" t="s">
        <v>121</v>
      </c>
      <c r="B835" s="22" t="s">
        <v>31</v>
      </c>
      <c r="C835" s="22" t="s">
        <v>6</v>
      </c>
      <c r="D835" s="22" t="s">
        <v>492</v>
      </c>
      <c r="E835" s="13" t="s">
        <v>123</v>
      </c>
      <c r="F835" s="46">
        <v>2560.6</v>
      </c>
      <c r="G835" s="46"/>
      <c r="H835" s="21"/>
    </row>
    <row r="836" spans="1:8" ht="12.75">
      <c r="A836" s="14"/>
      <c r="B836" s="22"/>
      <c r="C836" s="22"/>
      <c r="D836" s="22"/>
      <c r="E836" s="20"/>
      <c r="F836" s="46"/>
      <c r="G836" s="46"/>
      <c r="H836" s="21"/>
    </row>
    <row r="837" spans="1:8" ht="12.75">
      <c r="A837" s="14" t="s">
        <v>464</v>
      </c>
      <c r="B837" s="22" t="s">
        <v>31</v>
      </c>
      <c r="C837" s="22" t="s">
        <v>57</v>
      </c>
      <c r="D837" s="22"/>
      <c r="E837" s="20"/>
      <c r="F837" s="46">
        <f aca="true" t="shared" si="31" ref="F837:G840">F838</f>
        <v>23863.8</v>
      </c>
      <c r="G837" s="46">
        <f t="shared" si="31"/>
        <v>0</v>
      </c>
      <c r="H837" s="21"/>
    </row>
    <row r="838" spans="1:8" ht="25.5">
      <c r="A838" s="14" t="s">
        <v>496</v>
      </c>
      <c r="B838" s="22" t="s">
        <v>31</v>
      </c>
      <c r="C838" s="22" t="s">
        <v>57</v>
      </c>
      <c r="D838" s="22" t="s">
        <v>497</v>
      </c>
      <c r="E838" s="20"/>
      <c r="F838" s="46">
        <f t="shared" si="31"/>
        <v>23863.8</v>
      </c>
      <c r="G838" s="46">
        <f t="shared" si="31"/>
        <v>0</v>
      </c>
      <c r="H838" s="21"/>
    </row>
    <row r="839" spans="1:8" ht="25.5">
      <c r="A839" s="14" t="s">
        <v>465</v>
      </c>
      <c r="B839" s="22" t="s">
        <v>31</v>
      </c>
      <c r="C839" s="22" t="s">
        <v>57</v>
      </c>
      <c r="D839" s="22" t="s">
        <v>538</v>
      </c>
      <c r="E839" s="20"/>
      <c r="F839" s="46">
        <f t="shared" si="31"/>
        <v>23863.8</v>
      </c>
      <c r="G839" s="46">
        <f t="shared" si="31"/>
        <v>0</v>
      </c>
      <c r="H839" s="21"/>
    </row>
    <row r="840" spans="1:8" ht="25.5">
      <c r="A840" s="14" t="s">
        <v>70</v>
      </c>
      <c r="B840" s="22" t="s">
        <v>31</v>
      </c>
      <c r="C840" s="22" t="s">
        <v>57</v>
      </c>
      <c r="D840" s="22" t="s">
        <v>538</v>
      </c>
      <c r="E840" s="20" t="s">
        <v>71</v>
      </c>
      <c r="F840" s="46">
        <f t="shared" si="31"/>
        <v>23863.8</v>
      </c>
      <c r="G840" s="46">
        <f t="shared" si="31"/>
        <v>0</v>
      </c>
      <c r="H840" s="21"/>
    </row>
    <row r="841" spans="1:8" ht="12.75">
      <c r="A841" s="14" t="s">
        <v>121</v>
      </c>
      <c r="B841" s="22" t="s">
        <v>31</v>
      </c>
      <c r="C841" s="22" t="s">
        <v>57</v>
      </c>
      <c r="D841" s="22" t="s">
        <v>538</v>
      </c>
      <c r="E841" s="20" t="s">
        <v>123</v>
      </c>
      <c r="F841" s="46">
        <v>23863.8</v>
      </c>
      <c r="G841" s="46"/>
      <c r="H841" s="21"/>
    </row>
    <row r="842" spans="1:8" ht="12.75">
      <c r="A842" s="14"/>
      <c r="B842" s="22"/>
      <c r="C842" s="22"/>
      <c r="D842" s="22"/>
      <c r="E842" s="20"/>
      <c r="F842" s="46"/>
      <c r="G842" s="46"/>
      <c r="H842" s="21"/>
    </row>
    <row r="843" spans="1:8" ht="12.75">
      <c r="A843" s="14" t="s">
        <v>94</v>
      </c>
      <c r="B843" s="22" t="s">
        <v>55</v>
      </c>
      <c r="C843" s="22"/>
      <c r="D843" s="22"/>
      <c r="E843" s="20"/>
      <c r="F843" s="46">
        <f aca="true" t="shared" si="32" ref="F843:G847">F844</f>
        <v>9293.4</v>
      </c>
      <c r="G843" s="46">
        <f t="shared" si="32"/>
        <v>0</v>
      </c>
      <c r="H843" s="21"/>
    </row>
    <row r="844" spans="1:8" ht="12.75">
      <c r="A844" s="14" t="s">
        <v>95</v>
      </c>
      <c r="B844" s="22" t="s">
        <v>55</v>
      </c>
      <c r="C844" s="22" t="s">
        <v>7</v>
      </c>
      <c r="D844" s="22"/>
      <c r="E844" s="20"/>
      <c r="F844" s="46">
        <f t="shared" si="32"/>
        <v>9293.4</v>
      </c>
      <c r="G844" s="46">
        <f t="shared" si="32"/>
        <v>0</v>
      </c>
      <c r="H844" s="21"/>
    </row>
    <row r="845" spans="1:8" ht="25.5">
      <c r="A845" s="14" t="s">
        <v>419</v>
      </c>
      <c r="B845" s="22" t="s">
        <v>55</v>
      </c>
      <c r="C845" s="22" t="s">
        <v>7</v>
      </c>
      <c r="D845" s="22" t="s">
        <v>421</v>
      </c>
      <c r="E845" s="13"/>
      <c r="F845" s="47">
        <f t="shared" si="32"/>
        <v>9293.4</v>
      </c>
      <c r="G845" s="47">
        <f t="shared" si="32"/>
        <v>0</v>
      </c>
      <c r="H845" s="21"/>
    </row>
    <row r="846" spans="1:8" ht="35.25" customHeight="1">
      <c r="A846" s="14" t="s">
        <v>420</v>
      </c>
      <c r="B846" s="22" t="s">
        <v>55</v>
      </c>
      <c r="C846" s="22" t="s">
        <v>7</v>
      </c>
      <c r="D846" s="22" t="s">
        <v>421</v>
      </c>
      <c r="E846" s="13"/>
      <c r="F846" s="47">
        <f t="shared" si="32"/>
        <v>9293.4</v>
      </c>
      <c r="G846" s="47">
        <f t="shared" si="32"/>
        <v>0</v>
      </c>
      <c r="H846" s="21"/>
    </row>
    <row r="847" spans="1:8" ht="25.5">
      <c r="A847" s="14" t="s">
        <v>72</v>
      </c>
      <c r="B847" s="22" t="s">
        <v>55</v>
      </c>
      <c r="C847" s="22" t="s">
        <v>7</v>
      </c>
      <c r="D847" s="22" t="s">
        <v>421</v>
      </c>
      <c r="E847" s="13" t="s">
        <v>71</v>
      </c>
      <c r="F847" s="47">
        <f t="shared" si="32"/>
        <v>9293.4</v>
      </c>
      <c r="G847" s="47">
        <f t="shared" si="32"/>
        <v>0</v>
      </c>
      <c r="H847" s="21"/>
    </row>
    <row r="848" spans="1:8" ht="12.75">
      <c r="A848" s="14" t="s">
        <v>120</v>
      </c>
      <c r="B848" s="22" t="s">
        <v>55</v>
      </c>
      <c r="C848" s="22" t="s">
        <v>7</v>
      </c>
      <c r="D848" s="22" t="s">
        <v>421</v>
      </c>
      <c r="E848" s="13" t="s">
        <v>122</v>
      </c>
      <c r="F848" s="47">
        <v>9293.4</v>
      </c>
      <c r="G848" s="47"/>
      <c r="H848" s="21"/>
    </row>
    <row r="849" spans="1:8" ht="12.75">
      <c r="A849" s="72"/>
      <c r="B849" s="63"/>
      <c r="C849" s="22"/>
      <c r="D849" s="22"/>
      <c r="E849" s="20"/>
      <c r="F849" s="46"/>
      <c r="G849" s="46"/>
      <c r="H849" s="21"/>
    </row>
    <row r="850" spans="1:8" ht="12.75">
      <c r="A850" s="14" t="s">
        <v>96</v>
      </c>
      <c r="B850" s="22" t="s">
        <v>37</v>
      </c>
      <c r="C850" s="22"/>
      <c r="D850" s="22"/>
      <c r="E850" s="20"/>
      <c r="F850" s="46">
        <f aca="true" t="shared" si="33" ref="F850:F856">F851</f>
        <v>19600</v>
      </c>
      <c r="G850" s="46">
        <f aca="true" t="shared" si="34" ref="G850:G856">G851</f>
        <v>0</v>
      </c>
      <c r="H850" s="21"/>
    </row>
    <row r="851" spans="1:8" ht="25.5">
      <c r="A851" s="14" t="s">
        <v>97</v>
      </c>
      <c r="B851" s="22" t="s">
        <v>37</v>
      </c>
      <c r="C851" s="22" t="s">
        <v>6</v>
      </c>
      <c r="D851" s="22"/>
      <c r="E851" s="20"/>
      <c r="F851" s="46">
        <f t="shared" si="33"/>
        <v>19600</v>
      </c>
      <c r="G851" s="46">
        <f t="shared" si="34"/>
        <v>0</v>
      </c>
      <c r="H851" s="21"/>
    </row>
    <row r="852" spans="1:8" ht="38.25">
      <c r="A852" s="14" t="s">
        <v>422</v>
      </c>
      <c r="B852" s="63">
        <v>13</v>
      </c>
      <c r="C852" s="22" t="s">
        <v>6</v>
      </c>
      <c r="D852" s="22" t="s">
        <v>173</v>
      </c>
      <c r="E852" s="20"/>
      <c r="F852" s="46">
        <f t="shared" si="33"/>
        <v>19600</v>
      </c>
      <c r="G852" s="46">
        <f t="shared" si="34"/>
        <v>0</v>
      </c>
      <c r="H852" s="21"/>
    </row>
    <row r="853" spans="1:8" ht="25.5">
      <c r="A853" s="14" t="s">
        <v>415</v>
      </c>
      <c r="B853" s="63">
        <v>13</v>
      </c>
      <c r="C853" s="22" t="s">
        <v>6</v>
      </c>
      <c r="D853" s="22" t="s">
        <v>233</v>
      </c>
      <c r="E853" s="13"/>
      <c r="F853" s="47">
        <f t="shared" si="33"/>
        <v>19600</v>
      </c>
      <c r="G853" s="47">
        <f t="shared" si="34"/>
        <v>0</v>
      </c>
      <c r="H853" s="21"/>
    </row>
    <row r="854" spans="1:8" ht="38.25">
      <c r="A854" s="14" t="s">
        <v>423</v>
      </c>
      <c r="B854" s="63">
        <v>13</v>
      </c>
      <c r="C854" s="22" t="s">
        <v>6</v>
      </c>
      <c r="D854" s="22" t="s">
        <v>174</v>
      </c>
      <c r="E854" s="13"/>
      <c r="F854" s="47">
        <f>F855</f>
        <v>19600</v>
      </c>
      <c r="G854" s="47">
        <f>G855</f>
        <v>0</v>
      </c>
      <c r="H854" s="21"/>
    </row>
    <row r="855" spans="1:8" ht="38.25">
      <c r="A855" s="14" t="s">
        <v>423</v>
      </c>
      <c r="B855" s="63">
        <v>13</v>
      </c>
      <c r="C855" s="22" t="s">
        <v>6</v>
      </c>
      <c r="D855" s="22" t="s">
        <v>174</v>
      </c>
      <c r="E855" s="13"/>
      <c r="F855" s="47">
        <f>F856</f>
        <v>19600</v>
      </c>
      <c r="G855" s="47">
        <f>G856</f>
        <v>0</v>
      </c>
      <c r="H855" s="21"/>
    </row>
    <row r="856" spans="1:8" ht="12.75">
      <c r="A856" s="14" t="s">
        <v>98</v>
      </c>
      <c r="B856" s="63">
        <v>13</v>
      </c>
      <c r="C856" s="22" t="s">
        <v>6</v>
      </c>
      <c r="D856" s="22" t="s">
        <v>174</v>
      </c>
      <c r="E856" s="13" t="s">
        <v>99</v>
      </c>
      <c r="F856" s="47">
        <f t="shared" si="33"/>
        <v>19600</v>
      </c>
      <c r="G856" s="47">
        <f t="shared" si="34"/>
        <v>0</v>
      </c>
      <c r="H856" s="21"/>
    </row>
    <row r="857" spans="1:8" ht="12.75">
      <c r="A857" s="14" t="s">
        <v>129</v>
      </c>
      <c r="B857" s="63">
        <v>13</v>
      </c>
      <c r="C857" s="22" t="s">
        <v>6</v>
      </c>
      <c r="D857" s="22" t="s">
        <v>174</v>
      </c>
      <c r="E857" s="13" t="s">
        <v>130</v>
      </c>
      <c r="F857" s="47">
        <v>19600</v>
      </c>
      <c r="G857" s="47"/>
      <c r="H857" s="21"/>
    </row>
    <row r="858" spans="1:8" ht="12.75">
      <c r="A858" s="14"/>
      <c r="B858" s="22"/>
      <c r="C858" s="22"/>
      <c r="D858" s="22"/>
      <c r="E858" s="13"/>
      <c r="F858" s="47"/>
      <c r="G858" s="47"/>
      <c r="H858" s="21"/>
    </row>
    <row r="859" spans="1:8" ht="12.75">
      <c r="A859" s="14" t="s">
        <v>100</v>
      </c>
      <c r="B859" s="22"/>
      <c r="C859" s="22"/>
      <c r="D859" s="22"/>
      <c r="E859" s="13"/>
      <c r="F859" s="47">
        <f>F850+F843+F797+F666+F603+F386+F378+F314+F232+F189+F179+F17</f>
        <v>1787301.2999999998</v>
      </c>
      <c r="G859" s="47">
        <f>G850+G843+G797+G666+G603+G386+G378+G314+G232+G189+G179+G17</f>
        <v>847005.6</v>
      </c>
      <c r="H859" s="21"/>
    </row>
    <row r="860" spans="1:8" ht="12.75">
      <c r="A860" s="37"/>
      <c r="B860" s="73"/>
      <c r="C860" s="73"/>
      <c r="D860" s="73"/>
      <c r="E860" s="53"/>
      <c r="F860" s="31"/>
      <c r="G860" s="31"/>
      <c r="H860" s="21"/>
    </row>
    <row r="861" spans="1:8" ht="12.75">
      <c r="A861" s="37"/>
      <c r="B861" s="73"/>
      <c r="C861" s="73"/>
      <c r="D861" s="73"/>
      <c r="E861" s="53"/>
      <c r="F861" s="31"/>
      <c r="G861" s="31"/>
      <c r="H861" s="21"/>
    </row>
    <row r="862" spans="1:8" ht="12.75">
      <c r="A862" s="37"/>
      <c r="B862" s="73"/>
      <c r="C862" s="73"/>
      <c r="D862" s="73"/>
      <c r="E862" s="53"/>
      <c r="F862" s="31"/>
      <c r="G862" s="31"/>
      <c r="H862" s="21"/>
    </row>
    <row r="863" spans="1:8" ht="12.75">
      <c r="A863" s="37"/>
      <c r="B863" s="74"/>
      <c r="C863" s="73"/>
      <c r="D863" s="73"/>
      <c r="E863" s="53"/>
      <c r="F863" s="31"/>
      <c r="G863" s="31"/>
      <c r="H863" s="21"/>
    </row>
    <row r="864" spans="1:8" ht="12.75">
      <c r="A864" s="37"/>
      <c r="B864" s="73"/>
      <c r="C864" s="73"/>
      <c r="D864" s="73"/>
      <c r="E864" s="53"/>
      <c r="F864" s="31"/>
      <c r="G864" s="31"/>
      <c r="H864" s="21"/>
    </row>
    <row r="865" spans="1:8" ht="12.75">
      <c r="A865" s="37"/>
      <c r="B865" s="73"/>
      <c r="C865" s="73"/>
      <c r="D865" s="73"/>
      <c r="E865" s="75"/>
      <c r="F865" s="76"/>
      <c r="G865" s="76"/>
      <c r="H865" s="21"/>
    </row>
    <row r="866" spans="1:8" ht="12.75">
      <c r="A866" s="37"/>
      <c r="B866" s="73"/>
      <c r="C866" s="73"/>
      <c r="D866" s="73"/>
      <c r="E866" s="75"/>
      <c r="F866" s="76"/>
      <c r="G866" s="76"/>
      <c r="H866" s="21"/>
    </row>
    <row r="867" spans="1:8" ht="12.75">
      <c r="A867" s="37"/>
      <c r="B867" s="73"/>
      <c r="C867" s="73"/>
      <c r="D867" s="73"/>
      <c r="E867" s="75"/>
      <c r="F867" s="76"/>
      <c r="G867" s="76"/>
      <c r="H867" s="21"/>
    </row>
    <row r="868" spans="1:8" ht="12.75">
      <c r="A868" s="37"/>
      <c r="B868" s="73"/>
      <c r="C868" s="73"/>
      <c r="D868" s="73"/>
      <c r="E868" s="53"/>
      <c r="F868" s="76"/>
      <c r="G868" s="76"/>
      <c r="H868" s="21"/>
    </row>
    <row r="869" spans="1:8" ht="12.75">
      <c r="A869" s="37"/>
      <c r="B869" s="73"/>
      <c r="C869" s="73"/>
      <c r="D869" s="73"/>
      <c r="E869" s="53"/>
      <c r="F869" s="76"/>
      <c r="G869" s="76"/>
      <c r="H869" s="21"/>
    </row>
    <row r="870" spans="1:8" ht="12.75">
      <c r="A870" s="37"/>
      <c r="B870" s="73"/>
      <c r="C870" s="73"/>
      <c r="D870" s="73"/>
      <c r="E870" s="53"/>
      <c r="F870" s="76"/>
      <c r="G870" s="79"/>
      <c r="H870" s="21"/>
    </row>
    <row r="871" spans="1:8" ht="12.75">
      <c r="A871" s="37"/>
      <c r="B871" s="73"/>
      <c r="C871" s="73"/>
      <c r="D871" s="73"/>
      <c r="E871" s="53"/>
      <c r="F871" s="31"/>
      <c r="G871" s="79"/>
      <c r="H871" s="21"/>
    </row>
    <row r="872" spans="1:8" ht="12.75">
      <c r="A872" s="37"/>
      <c r="B872" s="73"/>
      <c r="C872" s="73"/>
      <c r="D872" s="73"/>
      <c r="E872" s="53"/>
      <c r="F872" s="31"/>
      <c r="G872" s="79"/>
      <c r="H872" s="21"/>
    </row>
    <row r="873" spans="1:8" ht="12.75">
      <c r="A873" s="37"/>
      <c r="B873" s="73"/>
      <c r="C873" s="73"/>
      <c r="D873" s="73"/>
      <c r="E873" s="53"/>
      <c r="F873" s="31"/>
      <c r="G873" s="79"/>
      <c r="H873" s="21"/>
    </row>
    <row r="874" spans="1:8" ht="12.75">
      <c r="A874" s="37"/>
      <c r="B874" s="73"/>
      <c r="C874" s="73"/>
      <c r="D874" s="73"/>
      <c r="E874" s="53"/>
      <c r="F874" s="31"/>
      <c r="G874" s="79"/>
      <c r="H874" s="21"/>
    </row>
    <row r="875" spans="1:8" ht="12.75">
      <c r="A875" s="37"/>
      <c r="B875" s="73"/>
      <c r="C875" s="73"/>
      <c r="D875" s="73"/>
      <c r="E875" s="53"/>
      <c r="F875" s="31"/>
      <c r="G875" s="79"/>
      <c r="H875" s="21"/>
    </row>
    <row r="876" spans="1:8" ht="12.75">
      <c r="A876" s="37"/>
      <c r="B876" s="73"/>
      <c r="C876" s="73"/>
      <c r="D876" s="73"/>
      <c r="E876" s="53"/>
      <c r="F876" s="31"/>
      <c r="G876" s="79"/>
      <c r="H876" s="21"/>
    </row>
    <row r="877" spans="1:8" ht="12.75">
      <c r="A877" s="37"/>
      <c r="B877" s="73"/>
      <c r="C877" s="73"/>
      <c r="D877" s="73"/>
      <c r="E877" s="53"/>
      <c r="F877" s="31"/>
      <c r="G877" s="79"/>
      <c r="H877" s="21"/>
    </row>
    <row r="878" spans="1:8" ht="12.75">
      <c r="A878" s="37"/>
      <c r="B878" s="73"/>
      <c r="C878" s="73"/>
      <c r="D878" s="73"/>
      <c r="E878" s="53"/>
      <c r="F878" s="76"/>
      <c r="G878" s="79"/>
      <c r="H878" s="21"/>
    </row>
    <row r="879" spans="1:8" ht="12.75">
      <c r="A879" s="37"/>
      <c r="B879" s="73"/>
      <c r="C879" s="73"/>
      <c r="D879" s="73"/>
      <c r="E879" s="53"/>
      <c r="F879" s="31"/>
      <c r="G879" s="31"/>
      <c r="H879" s="21"/>
    </row>
    <row r="880" spans="1:8" ht="12.75">
      <c r="A880" s="37"/>
      <c r="B880" s="73"/>
      <c r="C880" s="73"/>
      <c r="D880" s="73"/>
      <c r="E880" s="53"/>
      <c r="F880" s="31"/>
      <c r="G880" s="31"/>
      <c r="H880" s="21"/>
    </row>
    <row r="881" spans="1:8" ht="12.75">
      <c r="A881" s="37"/>
      <c r="B881" s="73"/>
      <c r="C881" s="73"/>
      <c r="D881" s="73"/>
      <c r="E881" s="53"/>
      <c r="F881" s="31"/>
      <c r="G881" s="31"/>
      <c r="H881" s="21"/>
    </row>
    <row r="882" spans="1:8" ht="12.75">
      <c r="A882" s="37"/>
      <c r="B882" s="73"/>
      <c r="C882" s="73"/>
      <c r="D882" s="73"/>
      <c r="E882" s="53"/>
      <c r="F882" s="31"/>
      <c r="G882" s="31"/>
      <c r="H882" s="21"/>
    </row>
    <row r="883" spans="1:8" ht="12.75">
      <c r="A883" s="37"/>
      <c r="B883" s="73"/>
      <c r="C883" s="73"/>
      <c r="D883" s="73"/>
      <c r="E883" s="53"/>
      <c r="F883" s="31"/>
      <c r="G883" s="31"/>
      <c r="H883" s="21"/>
    </row>
    <row r="884" spans="1:8" ht="12.75">
      <c r="A884" s="37"/>
      <c r="B884" s="73"/>
      <c r="C884" s="73"/>
      <c r="D884" s="73"/>
      <c r="E884" s="75"/>
      <c r="F884" s="76"/>
      <c r="G884" s="80"/>
      <c r="H884" s="21"/>
    </row>
    <row r="885" spans="1:8" ht="12.75">
      <c r="A885" s="37"/>
      <c r="B885" s="73"/>
      <c r="C885" s="73"/>
      <c r="D885" s="73"/>
      <c r="E885" s="77"/>
      <c r="F885" s="76"/>
      <c r="G885" s="78"/>
      <c r="H885" s="21"/>
    </row>
    <row r="886" spans="1:8" ht="12.75">
      <c r="A886" s="37"/>
      <c r="B886" s="36"/>
      <c r="C886" s="36"/>
      <c r="D886" s="36"/>
      <c r="E886" s="34"/>
      <c r="F886" s="78"/>
      <c r="G886" s="80"/>
      <c r="H886" s="21"/>
    </row>
    <row r="887" spans="1:8" ht="12.75">
      <c r="A887" s="37"/>
      <c r="B887" s="36"/>
      <c r="C887" s="36"/>
      <c r="D887" s="36"/>
      <c r="E887" s="34"/>
      <c r="F887" s="34"/>
      <c r="G887" s="36"/>
      <c r="H887" s="21"/>
    </row>
    <row r="888" spans="1:8" ht="12.75">
      <c r="A888" s="37"/>
      <c r="B888" s="36"/>
      <c r="C888" s="36"/>
      <c r="D888" s="36"/>
      <c r="E888" s="34"/>
      <c r="F888" s="34"/>
      <c r="G888" s="36"/>
      <c r="H888" s="21"/>
    </row>
    <row r="889" spans="1:8" ht="12.75">
      <c r="A889" s="37"/>
      <c r="B889" s="36"/>
      <c r="C889" s="36"/>
      <c r="D889" s="36"/>
      <c r="E889" s="34"/>
      <c r="F889" s="34"/>
      <c r="G889" s="36"/>
      <c r="H889" s="21"/>
    </row>
    <row r="890" spans="1:8" ht="12.75">
      <c r="A890" s="37"/>
      <c r="B890" s="36"/>
      <c r="C890" s="36"/>
      <c r="D890" s="36"/>
      <c r="E890" s="34"/>
      <c r="F890" s="34"/>
      <c r="G890" s="36"/>
      <c r="H890" s="21"/>
    </row>
    <row r="891" spans="1:8" ht="12.75">
      <c r="A891" s="37"/>
      <c r="B891" s="36"/>
      <c r="C891" s="36"/>
      <c r="D891" s="36"/>
      <c r="E891" s="34"/>
      <c r="F891" s="34"/>
      <c r="G891" s="36"/>
      <c r="H891" s="21"/>
    </row>
    <row r="892" spans="1:8" ht="12.75">
      <c r="A892" s="37"/>
      <c r="B892" s="36"/>
      <c r="C892" s="36"/>
      <c r="D892" s="36"/>
      <c r="E892" s="34"/>
      <c r="F892" s="34"/>
      <c r="G892" s="36"/>
      <c r="H892" s="21"/>
    </row>
    <row r="893" spans="1:8" ht="12.75">
      <c r="A893" s="37"/>
      <c r="B893" s="36"/>
      <c r="C893" s="36"/>
      <c r="D893" s="36"/>
      <c r="E893" s="34"/>
      <c r="F893" s="34"/>
      <c r="G893" s="36"/>
      <c r="H893" s="21"/>
    </row>
    <row r="894" spans="1:8" ht="12.75">
      <c r="A894" s="37"/>
      <c r="B894" s="36"/>
      <c r="C894" s="36"/>
      <c r="D894" s="36"/>
      <c r="E894" s="34"/>
      <c r="F894" s="34"/>
      <c r="G894" s="36"/>
      <c r="H894" s="21"/>
    </row>
    <row r="895" spans="1:8" ht="12.75">
      <c r="A895" s="37"/>
      <c r="B895" s="36"/>
      <c r="C895" s="36"/>
      <c r="D895" s="36"/>
      <c r="E895" s="34"/>
      <c r="F895" s="34"/>
      <c r="G895" s="36"/>
      <c r="H895" s="21"/>
    </row>
    <row r="896" spans="1:8" ht="12.75">
      <c r="A896" s="37"/>
      <c r="B896" s="36"/>
      <c r="C896" s="36"/>
      <c r="D896" s="36"/>
      <c r="E896" s="34"/>
      <c r="F896" s="34"/>
      <c r="G896" s="36"/>
      <c r="H896" s="21"/>
    </row>
    <row r="897" spans="1:8" ht="12.75">
      <c r="A897" s="37"/>
      <c r="B897" s="36"/>
      <c r="C897" s="36"/>
      <c r="D897" s="36"/>
      <c r="E897" s="34"/>
      <c r="F897" s="34"/>
      <c r="G897" s="36"/>
      <c r="H897" s="21"/>
    </row>
    <row r="898" spans="1:8" ht="12.75">
      <c r="A898" s="37"/>
      <c r="B898" s="36"/>
      <c r="C898" s="36"/>
      <c r="D898" s="36"/>
      <c r="E898" s="34"/>
      <c r="F898" s="34"/>
      <c r="G898" s="36"/>
      <c r="H898" s="21"/>
    </row>
    <row r="899" spans="1:8" ht="12.75">
      <c r="A899" s="37"/>
      <c r="B899" s="36"/>
      <c r="C899" s="36"/>
      <c r="D899" s="36"/>
      <c r="E899" s="34"/>
      <c r="F899" s="34"/>
      <c r="G899" s="36"/>
      <c r="H899" s="21"/>
    </row>
    <row r="900" spans="1:8" ht="12.75">
      <c r="A900" s="37"/>
      <c r="B900" s="36"/>
      <c r="C900" s="36"/>
      <c r="D900" s="36"/>
      <c r="E900" s="34"/>
      <c r="F900" s="34"/>
      <c r="G900" s="36"/>
      <c r="H900" s="21"/>
    </row>
    <row r="901" spans="1:8" ht="12.75">
      <c r="A901" s="37"/>
      <c r="B901" s="36"/>
      <c r="C901" s="36"/>
      <c r="D901" s="36"/>
      <c r="E901" s="34"/>
      <c r="F901" s="34"/>
      <c r="G901" s="36"/>
      <c r="H901" s="21"/>
    </row>
    <row r="902" spans="1:8" ht="12.75">
      <c r="A902" s="37"/>
      <c r="B902" s="36"/>
      <c r="C902" s="36"/>
      <c r="D902" s="36"/>
      <c r="E902" s="34"/>
      <c r="F902" s="34"/>
      <c r="G902" s="36"/>
      <c r="H902" s="21"/>
    </row>
    <row r="903" spans="1:8" ht="12.75">
      <c r="A903" s="37"/>
      <c r="B903" s="36"/>
      <c r="C903" s="36"/>
      <c r="D903" s="36"/>
      <c r="E903" s="34"/>
      <c r="F903" s="34"/>
      <c r="G903" s="36"/>
      <c r="H903" s="21"/>
    </row>
    <row r="904" spans="1:8" ht="12.75">
      <c r="A904" s="37"/>
      <c r="B904" s="36"/>
      <c r="C904" s="36"/>
      <c r="D904" s="36"/>
      <c r="E904" s="34"/>
      <c r="F904" s="34"/>
      <c r="G904" s="36"/>
      <c r="H904" s="21"/>
    </row>
    <row r="905" spans="1:8" ht="12.75">
      <c r="A905" s="37"/>
      <c r="B905" s="36"/>
      <c r="C905" s="36"/>
      <c r="D905" s="36"/>
      <c r="E905" s="34"/>
      <c r="F905" s="34"/>
      <c r="G905" s="36"/>
      <c r="H905" s="21"/>
    </row>
    <row r="906" spans="1:8" ht="12.75">
      <c r="A906" s="37"/>
      <c r="B906" s="36"/>
      <c r="C906" s="36"/>
      <c r="D906" s="36"/>
      <c r="E906" s="34"/>
      <c r="F906" s="34"/>
      <c r="G906" s="36"/>
      <c r="H906" s="21"/>
    </row>
    <row r="907" spans="1:8" ht="12.75">
      <c r="A907" s="37"/>
      <c r="B907" s="36"/>
      <c r="C907" s="36"/>
      <c r="D907" s="36"/>
      <c r="E907" s="34"/>
      <c r="F907" s="34"/>
      <c r="G907" s="36"/>
      <c r="H907" s="21"/>
    </row>
    <row r="908" spans="1:8" ht="12.75">
      <c r="A908" s="37"/>
      <c r="B908" s="36"/>
      <c r="C908" s="36"/>
      <c r="D908" s="36"/>
      <c r="E908" s="34"/>
      <c r="F908" s="34"/>
      <c r="G908" s="36"/>
      <c r="H908" s="21"/>
    </row>
    <row r="909" spans="1:8" ht="12.75">
      <c r="A909" s="37"/>
      <c r="B909" s="36"/>
      <c r="C909" s="36"/>
      <c r="D909" s="36"/>
      <c r="E909" s="34"/>
      <c r="F909" s="34"/>
      <c r="G909" s="36"/>
      <c r="H909" s="21"/>
    </row>
    <row r="910" spans="1:8" ht="12.75">
      <c r="A910" s="37"/>
      <c r="B910" s="36"/>
      <c r="C910" s="36"/>
      <c r="D910" s="36"/>
      <c r="E910" s="34"/>
      <c r="F910" s="34"/>
      <c r="G910" s="36"/>
      <c r="H910" s="21"/>
    </row>
    <row r="911" spans="1:8" ht="12.75">
      <c r="A911" s="37"/>
      <c r="B911" s="36"/>
      <c r="C911" s="36"/>
      <c r="D911" s="36"/>
      <c r="E911" s="34"/>
      <c r="F911" s="34"/>
      <c r="G911" s="36"/>
      <c r="H911" s="21"/>
    </row>
    <row r="912" spans="1:8" ht="12.75">
      <c r="A912" s="37"/>
      <c r="B912" s="36"/>
      <c r="C912" s="36"/>
      <c r="D912" s="36"/>
      <c r="E912" s="34"/>
      <c r="F912" s="34"/>
      <c r="G912" s="36"/>
      <c r="H912" s="21"/>
    </row>
    <row r="913" spans="1:8" ht="12.75">
      <c r="A913" s="37"/>
      <c r="B913" s="36"/>
      <c r="C913" s="36"/>
      <c r="D913" s="36"/>
      <c r="E913" s="34"/>
      <c r="F913" s="34"/>
      <c r="G913" s="36"/>
      <c r="H913" s="21"/>
    </row>
    <row r="914" spans="1:8" ht="12.75">
      <c r="A914" s="37"/>
      <c r="B914" s="36"/>
      <c r="C914" s="36"/>
      <c r="D914" s="36"/>
      <c r="E914" s="34"/>
      <c r="F914" s="34"/>
      <c r="G914" s="36"/>
      <c r="H914" s="21"/>
    </row>
    <row r="915" spans="1:8" ht="12.75">
      <c r="A915" s="37"/>
      <c r="B915" s="36"/>
      <c r="C915" s="36"/>
      <c r="D915" s="36"/>
      <c r="E915" s="34"/>
      <c r="F915" s="34"/>
      <c r="G915" s="36"/>
      <c r="H915" s="21"/>
    </row>
    <row r="916" spans="1:8" ht="12.75">
      <c r="A916" s="37"/>
      <c r="B916" s="36"/>
      <c r="C916" s="36"/>
      <c r="D916" s="36"/>
      <c r="E916" s="34"/>
      <c r="F916" s="34"/>
      <c r="G916" s="36"/>
      <c r="H916" s="21"/>
    </row>
    <row r="917" spans="1:8" ht="12.75">
      <c r="A917" s="37"/>
      <c r="B917" s="36"/>
      <c r="C917" s="36"/>
      <c r="D917" s="36"/>
      <c r="E917" s="34"/>
      <c r="F917" s="34"/>
      <c r="G917" s="36"/>
      <c r="H917" s="21"/>
    </row>
    <row r="918" spans="1:8" ht="12.75">
      <c r="A918" s="37"/>
      <c r="B918" s="36"/>
      <c r="C918" s="36"/>
      <c r="D918" s="36"/>
      <c r="E918" s="34"/>
      <c r="F918" s="34"/>
      <c r="G918" s="36"/>
      <c r="H918" s="21"/>
    </row>
    <row r="919" spans="1:8" ht="12.75">
      <c r="A919" s="37"/>
      <c r="B919" s="35"/>
      <c r="C919" s="35"/>
      <c r="D919" s="35"/>
      <c r="E919" s="16"/>
      <c r="F919" s="34"/>
      <c r="G919" s="36"/>
      <c r="H919" s="21"/>
    </row>
    <row r="920" spans="1:8" ht="12.75">
      <c r="A920" s="37"/>
      <c r="B920" s="35"/>
      <c r="C920" s="35"/>
      <c r="D920" s="35"/>
      <c r="E920" s="16"/>
      <c r="F920" s="34"/>
      <c r="G920" s="36"/>
      <c r="H920" s="21"/>
    </row>
    <row r="921" spans="1:8" ht="12.75">
      <c r="A921" s="37"/>
      <c r="B921" s="35"/>
      <c r="C921" s="35"/>
      <c r="D921" s="35"/>
      <c r="E921" s="16"/>
      <c r="F921" s="34"/>
      <c r="G921" s="36"/>
      <c r="H921" s="21"/>
    </row>
    <row r="922" spans="1:8" ht="12.75">
      <c r="A922" s="37"/>
      <c r="B922" s="35"/>
      <c r="C922" s="35"/>
      <c r="D922" s="35"/>
      <c r="E922" s="16"/>
      <c r="F922" s="34"/>
      <c r="G922" s="36"/>
      <c r="H922" s="21"/>
    </row>
    <row r="923" spans="1:8" ht="12.75">
      <c r="A923" s="37"/>
      <c r="B923" s="35"/>
      <c r="C923" s="35"/>
      <c r="D923" s="35"/>
      <c r="E923" s="16"/>
      <c r="F923" s="34"/>
      <c r="G923" s="36"/>
      <c r="H923" s="21"/>
    </row>
    <row r="924" spans="1:7" ht="12.75">
      <c r="A924" s="37"/>
      <c r="B924" s="35"/>
      <c r="C924" s="35"/>
      <c r="D924" s="35"/>
      <c r="E924" s="16"/>
      <c r="F924" s="16"/>
      <c r="G924" s="17"/>
    </row>
    <row r="925" spans="1:7" ht="12.75">
      <c r="A925" s="37"/>
      <c r="B925" s="34"/>
      <c r="C925" s="34"/>
      <c r="D925" s="34"/>
      <c r="E925" s="16"/>
      <c r="F925" s="16"/>
      <c r="G925" s="17"/>
    </row>
    <row r="926" spans="1:7" ht="12.75">
      <c r="A926" s="37"/>
      <c r="B926" s="34"/>
      <c r="C926" s="34"/>
      <c r="D926" s="34"/>
      <c r="E926" s="16"/>
      <c r="F926" s="16"/>
      <c r="G926" s="17"/>
    </row>
    <row r="927" spans="1:7" ht="12.75">
      <c r="A927" s="97"/>
      <c r="B927" s="34"/>
      <c r="C927" s="34"/>
      <c r="D927" s="34"/>
      <c r="E927" s="16"/>
      <c r="F927" s="16"/>
      <c r="G927" s="17"/>
    </row>
    <row r="928" spans="1:7" ht="12.75">
      <c r="A928" s="15"/>
      <c r="B928" s="16"/>
      <c r="C928" s="16"/>
      <c r="D928" s="16"/>
      <c r="E928" s="16"/>
      <c r="F928" s="16"/>
      <c r="G928" s="17"/>
    </row>
  </sheetData>
  <sheetProtection/>
  <mergeCells count="14">
    <mergeCell ref="A10:G10"/>
    <mergeCell ref="H13:J13"/>
    <mergeCell ref="A12:G12"/>
    <mergeCell ref="A11:G11"/>
    <mergeCell ref="A6:G6"/>
    <mergeCell ref="A7:G7"/>
    <mergeCell ref="A8:G8"/>
    <mergeCell ref="A9:G9"/>
    <mergeCell ref="F14:G14"/>
    <mergeCell ref="A14:A15"/>
    <mergeCell ref="B14:B15"/>
    <mergeCell ref="C14:C15"/>
    <mergeCell ref="D14:D15"/>
    <mergeCell ref="E14:E15"/>
  </mergeCells>
  <printOptions/>
  <pageMargins left="0.7086614173228347" right="0.7086614173228347" top="0.9448818897637796" bottom="0.7874015748031497" header="0.31496062992125984" footer="0.31496062992125984"/>
  <pageSetup fitToHeight="48" horizontalDpi="600" verticalDpi="600" orientation="portrait" paperSize="9" scale="7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Kuzmenko_US</cp:lastModifiedBy>
  <cp:lastPrinted>2023-12-18T06:29:58Z</cp:lastPrinted>
  <dcterms:created xsi:type="dcterms:W3CDTF">2009-10-23T05:45:23Z</dcterms:created>
  <dcterms:modified xsi:type="dcterms:W3CDTF">2023-12-22T08:26:47Z</dcterms:modified>
  <cp:category/>
  <cp:version/>
  <cp:contentType/>
  <cp:contentStatus/>
</cp:coreProperties>
</file>