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<sst xmlns="http://schemas.openxmlformats.org/spreadsheetml/2006/main" count="307" uniqueCount="102">
  <si>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</si>
  <si>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</si>
  <si>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</si>
  <si>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</si>
  <si>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</si>
  <si>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</si>
  <si>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</si>
  <si>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</si>
  <si>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</si>
  <si>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</si>
  <si>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</si>
  <si>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</si>
  <si>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</si>
  <si>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</si>
  <si>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</si>
  <si>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</si>
  <si>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</si>
  <si>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бюджетом городского округа в валюте Российской Федерации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</si>
  <si>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</si>
  <si>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</si>
  <si>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</si>
  <si>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</si>
  <si>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</si>
  <si>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</si>
  <si>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</si>
  <si>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</si>
  <si>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бюджетом городского округа кредитов от кредитных организаций в валюте Российской Федерации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</si>
  <si>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</si>
  <si>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</si>
  <si>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</si>
  <si>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</si>
  <si>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</si>
  <si>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</si>
  <si>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</si>
  <si>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</si>
  <si>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</si>
  <si>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</si>
  <si>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</si>
  <si>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</si>
  <si>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</si>
  <si>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</si>
  <si>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</si>
  <si>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</si>
  <si>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</si>
  <si>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</si>
  <si>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</si>
  <si>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</si>
  <si>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</si>
  <si>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</si>
  <si>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</si>
  <si>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</si>
  <si>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</si>
  <si>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</si>
  <si>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</si>
  <si>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</si>
  <si>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</si>
  <si>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</si>
  <si>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</si>
  <si>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</si>
  <si>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</si>
  <si>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</si>
  <si>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</si>
  <si>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</si>
  <si>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</si>
  <si>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</si>
  <si>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</si>
  <si>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</si>
  <si>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</si>
  <si>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</si>
  <si>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</si>
  <si>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</si>
  <si>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</si>
  <si>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</si>
  <si>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</si>
  <si>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</si>
  <si>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</si>
  <si>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</si>
  <si>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</si>
  <si>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</si>
  <si>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</si>
  <si>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</si>
  <si>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</si>
  <si>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</si>
  <si>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</si>
  <si>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</si>
  <si>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</si>
  <si>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</si>
  <si>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</si>
  <si>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</si>
  <si>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</si>
  <si>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Сумма    (тыс. руб.)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</si>
  <si>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</si>
  <si>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</si>
  <si>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</si>
  <si>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</si>
  <si>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0100</t>
  </si>
  <si>
    <t>0200</t>
  </si>
  <si>
    <t xml:space="preserve">Источники внутреннего финансирования дефицитов бюджетов </t>
  </si>
  <si>
    <t>с подведомственной территорией  на 2018 год</t>
  </si>
  <si>
    <t>города Полярные Зори</t>
  </si>
  <si>
    <t>Приложение № 9</t>
  </si>
  <si>
    <t>от 12 декабря 2018  г.  №  330.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</si>
</sst>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64" fontId="5" fillId="32" borderId="10" xfId="0" applyNumberFormat="1" applyFont="1" applyFill="1" applyBorder="1" applyAlignment="1" applyProtection="1">
      <alignment/>
      <protection locked="0"/>
    </xf>
    <xf numFmtId="164" fontId="5" fillId="0" borderId="1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Alignment="1">
      <alignment/>
    </xf>
    <xf numFmtId="164" fontId="5" fillId="0" borderId="10" xfId="0" applyNumberFormat="1" applyFont="1" applyFill="1" applyBorder="1" applyAlignment="1">
      <alignment/>
    </xf>
    <xf numFmtId="164" fontId="7" fillId="32" borderId="10" xfId="0" applyNumberFormat="1" applyFont="1" applyFill="1" applyBorder="1" applyAlignment="1" applyProtection="1">
      <alignment/>
      <protection locked="0"/>
    </xf>
    <xf numFmtId="164" fontId="7" fillId="0" borderId="10" xfId="0" applyNumberFormat="1" applyFont="1" applyFill="1" applyBorder="1" applyAlignment="1" applyProtection="1">
      <alignment/>
      <protection locked="0"/>
    </xf>
    <xf numFmtId="165" fontId="5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64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 quotePrefix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11.375" style="3" customWidth="1"/>
    <col min="7" max="7" width="5.00390625" style="3" customWidth="1"/>
    <col min="8" max="8" width="11.125" style="3" customWidth="1"/>
    <col min="9" max="9" width="9.625" style="3" customWidth="1"/>
    <col min="10" max="10" width="8.125" style="3" customWidth="1"/>
    <col min="11" max="11" width="13.25390625" style="3" customWidth="1"/>
    <col min="12" max="12" width="12.25390625" style="5" hidden="1" customWidth="1"/>
    <col min="13" max="13" width="12.875" style="2" customWidth="1"/>
    <col min="14" max="16384" width="9.125" style="2" customWidth="1"/>
  </cols>
  <sheetData>
    <row r="1" spans="10:13" ht="15.75">
      <c r="J1" s="42" t="s">
        <v>100</v>
      </c>
      <c r="K1" s="42"/>
      <c r="L1" s="42"/>
      <c r="M1" s="42"/>
    </row>
    <row r="2" spans="10:13" ht="15.75">
      <c r="J2" s="42" t="s">
        <v>79</v>
      </c>
      <c r="K2" s="42"/>
      <c r="L2" s="42"/>
      <c r="M2" s="42"/>
    </row>
    <row r="3" spans="10:13" ht="15.75">
      <c r="J3" s="42" t="s">
        <v>99</v>
      </c>
      <c r="K3" s="42"/>
      <c r="L3" s="42"/>
      <c r="M3" s="42"/>
    </row>
    <row r="4" spans="10:13" ht="15.75">
      <c r="J4" s="43" t="s">
        <v>101</v>
      </c>
      <c r="K4" s="43"/>
      <c r="L4" s="43"/>
      <c r="M4" s="43"/>
    </row>
    <row r="5" spans="10:13" ht="15.75">
      <c r="J5" s="10"/>
      <c r="K5" s="11"/>
      <c r="L5" s="11"/>
      <c r="M5" s="11"/>
    </row>
    <row r="6" spans="1:13" s="1" customFormat="1" ht="20.25">
      <c r="A6" s="40" t="s">
        <v>80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s="1" customFormat="1" ht="20.25" hidden="1">
      <c r="A7" s="28"/>
      <c r="B7" s="29"/>
      <c r="C7" s="30"/>
      <c r="D7" s="29"/>
      <c r="E7" s="29"/>
      <c r="F7" s="29"/>
      <c r="G7" s="29"/>
      <c r="H7" s="29"/>
      <c r="I7" s="29"/>
      <c r="J7" s="29"/>
      <c r="K7" s="29"/>
      <c r="L7" s="31"/>
      <c r="M7" s="28"/>
    </row>
    <row r="8" spans="1:13" s="1" customFormat="1" ht="20.25" hidden="1">
      <c r="A8" s="28"/>
      <c r="B8" s="29"/>
      <c r="C8" s="30"/>
      <c r="D8" s="29"/>
      <c r="E8" s="29"/>
      <c r="F8" s="29"/>
      <c r="G8" s="29"/>
      <c r="H8" s="29"/>
      <c r="I8" s="29"/>
      <c r="J8" s="29"/>
      <c r="K8" s="29"/>
      <c r="L8" s="31"/>
      <c r="M8" s="28"/>
    </row>
    <row r="9" spans="1:13" s="1" customFormat="1" ht="20.25" hidden="1">
      <c r="A9" s="28"/>
      <c r="B9" s="29"/>
      <c r="C9" s="30"/>
      <c r="D9" s="29"/>
      <c r="E9" s="29"/>
      <c r="F9" s="29"/>
      <c r="G9" s="29"/>
      <c r="H9" s="29"/>
      <c r="I9" s="29"/>
      <c r="J9" s="29"/>
      <c r="K9" s="29"/>
      <c r="L9" s="31"/>
      <c r="M9" s="28"/>
    </row>
    <row r="10" spans="1:13" s="1" customFormat="1" ht="20.25">
      <c r="A10" s="41" t="s">
        <v>81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" customFormat="1" ht="18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44"/>
      <c r="L12" s="44"/>
      <c r="M12" s="44"/>
    </row>
    <row r="13" spans="1:13" s="1" customFormat="1" ht="15" customHeight="1">
      <c r="A13" s="45" t="s">
        <v>0</v>
      </c>
      <c r="B13" s="45" t="s">
        <v>1</v>
      </c>
      <c r="C13" s="48" t="s">
        <v>89</v>
      </c>
      <c r="D13" s="49" t="s">
        <v>83</v>
      </c>
      <c r="E13" s="49" t="s">
        <v>84</v>
      </c>
      <c r="F13" s="52" t="s">
        <v>85</v>
      </c>
      <c r="G13" s="46" t="s">
        <v>82</v>
      </c>
      <c r="H13" s="54"/>
      <c r="I13" s="47"/>
      <c r="J13" s="46" t="s">
        <v>86</v>
      </c>
      <c r="K13" s="47"/>
      <c r="L13" s="13"/>
      <c r="M13" s="38" t="s">
        <v>90</v>
      </c>
    </row>
    <row r="14" spans="1:13" s="1" customFormat="1" ht="62.25" customHeight="1">
      <c r="A14" s="45"/>
      <c r="B14" s="45"/>
      <c r="C14" s="48"/>
      <c r="D14" s="50"/>
      <c r="E14" s="51"/>
      <c r="F14" s="53"/>
      <c r="G14" s="14"/>
      <c r="H14" s="14" t="s">
        <v>2</v>
      </c>
      <c r="I14" s="14" t="s">
        <v>3</v>
      </c>
      <c r="J14" s="12" t="s">
        <v>87</v>
      </c>
      <c r="K14" s="12" t="s">
        <v>88</v>
      </c>
      <c r="L14" s="13"/>
      <c r="M14" s="39"/>
    </row>
    <row r="15" spans="1:13" s="1" customFormat="1" ht="31.5">
      <c r="A15" s="32" t="s">
        <v>4</v>
      </c>
      <c r="B15" s="33" t="s">
        <v>5</v>
      </c>
      <c r="C15" s="15" t="s">
        <v>6</v>
      </c>
      <c r="D15" s="16" t="s">
        <v>18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18">
        <f>M16+M18</f>
        <v>-12658.299999999988</v>
      </c>
    </row>
    <row r="16" spans="1:13" s="6" customFormat="1" ht="31.5">
      <c r="A16" s="34" t="s">
        <v>12</v>
      </c>
      <c r="B16" s="35" t="s">
        <v>13</v>
      </c>
      <c r="C16" s="19" t="s">
        <v>14</v>
      </c>
      <c r="D16" s="20" t="s">
        <v>18</v>
      </c>
      <c r="E16" s="20" t="s">
        <v>8</v>
      </c>
      <c r="F16" s="20" t="s">
        <v>9</v>
      </c>
      <c r="G16" s="20" t="s">
        <v>10</v>
      </c>
      <c r="H16" s="20" t="s">
        <v>10</v>
      </c>
      <c r="I16" s="20" t="s">
        <v>10</v>
      </c>
      <c r="J16" s="20" t="s">
        <v>11</v>
      </c>
      <c r="K16" s="20" t="s">
        <v>15</v>
      </c>
      <c r="L16" s="21">
        <f>SUM(L17)</f>
        <v>0</v>
      </c>
      <c r="M16" s="22">
        <f>M17</f>
        <v>174800</v>
      </c>
    </row>
    <row r="17" spans="1:13" s="7" customFormat="1" ht="47.25">
      <c r="A17" s="34"/>
      <c r="B17" s="35" t="s">
        <v>16</v>
      </c>
      <c r="C17" s="19" t="s">
        <v>17</v>
      </c>
      <c r="D17" s="20" t="s">
        <v>18</v>
      </c>
      <c r="E17" s="20" t="s">
        <v>8</v>
      </c>
      <c r="F17" s="20" t="s">
        <v>9</v>
      </c>
      <c r="G17" s="20" t="s">
        <v>10</v>
      </c>
      <c r="H17" s="20" t="s">
        <v>10</v>
      </c>
      <c r="I17" s="20" t="s">
        <v>19</v>
      </c>
      <c r="J17" s="20" t="s">
        <v>11</v>
      </c>
      <c r="K17" s="20" t="s">
        <v>20</v>
      </c>
      <c r="L17" s="23"/>
      <c r="M17" s="24">
        <v>174800</v>
      </c>
    </row>
    <row r="18" spans="1:14" ht="47.25">
      <c r="A18" s="34" t="s">
        <v>21</v>
      </c>
      <c r="B18" s="35" t="s">
        <v>22</v>
      </c>
      <c r="C18" s="19" t="s">
        <v>23</v>
      </c>
      <c r="D18" s="20" t="s">
        <v>18</v>
      </c>
      <c r="E18" s="20" t="s">
        <v>8</v>
      </c>
      <c r="F18" s="20" t="s">
        <v>9</v>
      </c>
      <c r="G18" s="20" t="s">
        <v>10</v>
      </c>
      <c r="H18" s="20" t="s">
        <v>10</v>
      </c>
      <c r="I18" s="20" t="s">
        <v>10</v>
      </c>
      <c r="J18" s="20" t="s">
        <v>11</v>
      </c>
      <c r="K18" s="20" t="s">
        <v>24</v>
      </c>
      <c r="L18" s="21">
        <f>L19</f>
        <v>0</v>
      </c>
      <c r="M18" s="22">
        <f>M19</f>
        <v>-187458.3</v>
      </c>
      <c r="N18" s="5"/>
    </row>
    <row r="19" spans="1:13" ht="47.25">
      <c r="A19" s="34"/>
      <c r="B19" s="35" t="s">
        <v>25</v>
      </c>
      <c r="C19" s="19" t="s">
        <v>26</v>
      </c>
      <c r="D19" s="20" t="s">
        <v>18</v>
      </c>
      <c r="E19" s="20" t="s">
        <v>8</v>
      </c>
      <c r="F19" s="20" t="s">
        <v>9</v>
      </c>
      <c r="G19" s="20" t="s">
        <v>10</v>
      </c>
      <c r="H19" s="20" t="s">
        <v>10</v>
      </c>
      <c r="I19" s="20" t="s">
        <v>19</v>
      </c>
      <c r="J19" s="20" t="s">
        <v>11</v>
      </c>
      <c r="K19" s="20" t="s">
        <v>27</v>
      </c>
      <c r="L19" s="23"/>
      <c r="M19" s="24">
        <v>-187458.3</v>
      </c>
    </row>
    <row r="20" spans="1:13" ht="31.5">
      <c r="A20" s="32" t="s">
        <v>28</v>
      </c>
      <c r="B20" s="33" t="s">
        <v>29</v>
      </c>
      <c r="C20" s="15" t="s">
        <v>30</v>
      </c>
      <c r="D20" s="16" t="s">
        <v>18</v>
      </c>
      <c r="E20" s="16" t="s">
        <v>8</v>
      </c>
      <c r="F20" s="16" t="s">
        <v>31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18">
        <f>M21+M25</f>
        <v>0</v>
      </c>
    </row>
    <row r="21" spans="1:13" ht="47.25">
      <c r="A21" s="34" t="s">
        <v>32</v>
      </c>
      <c r="B21" s="35" t="s">
        <v>33</v>
      </c>
      <c r="C21" s="19" t="s">
        <v>34</v>
      </c>
      <c r="D21" s="20" t="s">
        <v>18</v>
      </c>
      <c r="E21" s="20" t="s">
        <v>8</v>
      </c>
      <c r="F21" s="20" t="s">
        <v>31</v>
      </c>
      <c r="G21" s="20" t="s">
        <v>10</v>
      </c>
      <c r="H21" s="20" t="s">
        <v>10</v>
      </c>
      <c r="I21" s="20" t="s">
        <v>10</v>
      </c>
      <c r="J21" s="20" t="s">
        <v>11</v>
      </c>
      <c r="K21" s="20" t="s">
        <v>15</v>
      </c>
      <c r="L21" s="21">
        <f>SUM(L22)</f>
        <v>0</v>
      </c>
      <c r="M21" s="22">
        <f>M22</f>
        <v>34000</v>
      </c>
    </row>
    <row r="22" spans="1:13" s="7" customFormat="1" ht="63">
      <c r="A22" s="34"/>
      <c r="B22" s="35" t="s">
        <v>35</v>
      </c>
      <c r="C22" s="19" t="s">
        <v>36</v>
      </c>
      <c r="D22" s="20" t="s">
        <v>18</v>
      </c>
      <c r="E22" s="20" t="s">
        <v>8</v>
      </c>
      <c r="F22" s="20" t="s">
        <v>31</v>
      </c>
      <c r="G22" s="20" t="s">
        <v>8</v>
      </c>
      <c r="H22" s="20" t="s">
        <v>10</v>
      </c>
      <c r="I22" s="20" t="s">
        <v>19</v>
      </c>
      <c r="J22" s="20" t="s">
        <v>11</v>
      </c>
      <c r="K22" s="20" t="s">
        <v>20</v>
      </c>
      <c r="L22" s="23"/>
      <c r="M22" s="24">
        <f>M23+M24</f>
        <v>34000</v>
      </c>
    </row>
    <row r="23" spans="1:13" s="7" customFormat="1" ht="94.5">
      <c r="A23" s="34"/>
      <c r="B23" s="35"/>
      <c r="C23" s="36" t="s">
        <v>91</v>
      </c>
      <c r="D23" s="20" t="s">
        <v>18</v>
      </c>
      <c r="E23" s="20" t="s">
        <v>8</v>
      </c>
      <c r="F23" s="20" t="s">
        <v>31</v>
      </c>
      <c r="G23" s="20" t="s">
        <v>8</v>
      </c>
      <c r="H23" s="20" t="s">
        <v>10</v>
      </c>
      <c r="I23" s="20" t="s">
        <v>19</v>
      </c>
      <c r="J23" s="20" t="s">
        <v>95</v>
      </c>
      <c r="K23" s="20" t="s">
        <v>20</v>
      </c>
      <c r="L23" s="23"/>
      <c r="M23" s="24">
        <v>34000</v>
      </c>
    </row>
    <row r="24" spans="1:13" s="7" customFormat="1" ht="154.5" customHeight="1">
      <c r="A24" s="34"/>
      <c r="B24" s="35"/>
      <c r="C24" s="37" t="s">
        <v>92</v>
      </c>
      <c r="D24" s="20" t="s">
        <v>18</v>
      </c>
      <c r="E24" s="20" t="s">
        <v>8</v>
      </c>
      <c r="F24" s="20" t="s">
        <v>31</v>
      </c>
      <c r="G24" s="20" t="s">
        <v>8</v>
      </c>
      <c r="H24" s="20" t="s">
        <v>10</v>
      </c>
      <c r="I24" s="20" t="s">
        <v>19</v>
      </c>
      <c r="J24" s="20" t="s">
        <v>96</v>
      </c>
      <c r="K24" s="20" t="s">
        <v>20</v>
      </c>
      <c r="L24" s="23"/>
      <c r="M24" s="24">
        <v>0</v>
      </c>
    </row>
    <row r="25" spans="1:13" ht="63">
      <c r="A25" s="34" t="s">
        <v>37</v>
      </c>
      <c r="B25" s="35" t="s">
        <v>38</v>
      </c>
      <c r="C25" s="19" t="s">
        <v>39</v>
      </c>
      <c r="D25" s="20" t="s">
        <v>18</v>
      </c>
      <c r="E25" s="20" t="s">
        <v>8</v>
      </c>
      <c r="F25" s="20" t="s">
        <v>31</v>
      </c>
      <c r="G25" s="20" t="s">
        <v>10</v>
      </c>
      <c r="H25" s="20" t="s">
        <v>10</v>
      </c>
      <c r="I25" s="20" t="s">
        <v>10</v>
      </c>
      <c r="J25" s="20" t="s">
        <v>11</v>
      </c>
      <c r="K25" s="20" t="s">
        <v>24</v>
      </c>
      <c r="L25" s="21">
        <f>SUM(L26)</f>
        <v>0</v>
      </c>
      <c r="M25" s="22">
        <f>M26</f>
        <v>-34000</v>
      </c>
    </row>
    <row r="26" spans="1:13" ht="63">
      <c r="A26" s="34"/>
      <c r="B26" s="35" t="s">
        <v>40</v>
      </c>
      <c r="C26" s="19" t="s">
        <v>41</v>
      </c>
      <c r="D26" s="20" t="s">
        <v>18</v>
      </c>
      <c r="E26" s="20" t="s">
        <v>8</v>
      </c>
      <c r="F26" s="20" t="s">
        <v>31</v>
      </c>
      <c r="G26" s="20" t="s">
        <v>8</v>
      </c>
      <c r="H26" s="20" t="s">
        <v>10</v>
      </c>
      <c r="I26" s="20" t="s">
        <v>19</v>
      </c>
      <c r="J26" s="20" t="s">
        <v>11</v>
      </c>
      <c r="K26" s="20" t="s">
        <v>27</v>
      </c>
      <c r="L26" s="23"/>
      <c r="M26" s="24">
        <f>SUM(M27:M28)</f>
        <v>-34000</v>
      </c>
    </row>
    <row r="27" spans="1:13" ht="94.5">
      <c r="A27" s="34"/>
      <c r="B27" s="35"/>
      <c r="C27" s="36" t="s">
        <v>93</v>
      </c>
      <c r="D27" s="20" t="s">
        <v>18</v>
      </c>
      <c r="E27" s="20" t="s">
        <v>8</v>
      </c>
      <c r="F27" s="20" t="s">
        <v>31</v>
      </c>
      <c r="G27" s="20" t="s">
        <v>8</v>
      </c>
      <c r="H27" s="20" t="s">
        <v>10</v>
      </c>
      <c r="I27" s="20" t="s">
        <v>19</v>
      </c>
      <c r="J27" s="20" t="s">
        <v>95</v>
      </c>
      <c r="K27" s="20" t="s">
        <v>27</v>
      </c>
      <c r="L27" s="23"/>
      <c r="M27" s="24">
        <v>-34000</v>
      </c>
    </row>
    <row r="28" spans="1:13" ht="144.75" customHeight="1">
      <c r="A28" s="34"/>
      <c r="B28" s="35"/>
      <c r="C28" s="37" t="s">
        <v>94</v>
      </c>
      <c r="D28" s="20" t="s">
        <v>18</v>
      </c>
      <c r="E28" s="20" t="s">
        <v>8</v>
      </c>
      <c r="F28" s="20" t="s">
        <v>31</v>
      </c>
      <c r="G28" s="20" t="s">
        <v>8</v>
      </c>
      <c r="H28" s="20" t="s">
        <v>10</v>
      </c>
      <c r="I28" s="20" t="s">
        <v>19</v>
      </c>
      <c r="J28" s="20" t="s">
        <v>96</v>
      </c>
      <c r="K28" s="20" t="s">
        <v>27</v>
      </c>
      <c r="L28" s="23"/>
      <c r="M28" s="24">
        <v>0</v>
      </c>
    </row>
    <row r="29" spans="1:15" ht="31.5">
      <c r="A29" s="32" t="s">
        <v>42</v>
      </c>
      <c r="B29" s="33" t="s">
        <v>43</v>
      </c>
      <c r="C29" s="15" t="s">
        <v>44</v>
      </c>
      <c r="D29" s="16" t="s">
        <v>7</v>
      </c>
      <c r="E29" s="16" t="s">
        <v>8</v>
      </c>
      <c r="F29" s="16" t="s">
        <v>45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18">
        <f>M30+M34</f>
        <v>63948.799999999814</v>
      </c>
      <c r="N29" s="5"/>
      <c r="O29" s="5"/>
    </row>
    <row r="30" spans="1:13" ht="15.75">
      <c r="A30" s="34" t="s">
        <v>46</v>
      </c>
      <c r="B30" s="35" t="s">
        <v>47</v>
      </c>
      <c r="C30" s="19" t="s">
        <v>48</v>
      </c>
      <c r="D30" s="20" t="s">
        <v>7</v>
      </c>
      <c r="E30" s="20" t="s">
        <v>8</v>
      </c>
      <c r="F30" s="20" t="s">
        <v>45</v>
      </c>
      <c r="G30" s="20" t="s">
        <v>10</v>
      </c>
      <c r="H30" s="20" t="s">
        <v>10</v>
      </c>
      <c r="I30" s="20" t="s">
        <v>10</v>
      </c>
      <c r="J30" s="20" t="s">
        <v>11</v>
      </c>
      <c r="K30" s="20" t="s">
        <v>49</v>
      </c>
      <c r="L30" s="23"/>
      <c r="M30" s="24">
        <f>M31</f>
        <v>-1156461.6</v>
      </c>
    </row>
    <row r="31" spans="1:13" s="7" customFormat="1" ht="15.75">
      <c r="A31" s="34"/>
      <c r="B31" s="35" t="s">
        <v>50</v>
      </c>
      <c r="C31" s="19" t="s">
        <v>51</v>
      </c>
      <c r="D31" s="20" t="s">
        <v>7</v>
      </c>
      <c r="E31" s="20" t="s">
        <v>8</v>
      </c>
      <c r="F31" s="20" t="s">
        <v>45</v>
      </c>
      <c r="G31" s="20" t="s">
        <v>9</v>
      </c>
      <c r="H31" s="20" t="s">
        <v>10</v>
      </c>
      <c r="I31" s="20" t="s">
        <v>10</v>
      </c>
      <c r="J31" s="20" t="s">
        <v>11</v>
      </c>
      <c r="K31" s="20" t="s">
        <v>49</v>
      </c>
      <c r="L31" s="23"/>
      <c r="M31" s="24">
        <f>M32</f>
        <v>-1156461.6</v>
      </c>
    </row>
    <row r="32" spans="1:13" s="7" customFormat="1" ht="31.5">
      <c r="A32" s="34"/>
      <c r="B32" s="35" t="s">
        <v>52</v>
      </c>
      <c r="C32" s="19" t="s">
        <v>53</v>
      </c>
      <c r="D32" s="20" t="s">
        <v>7</v>
      </c>
      <c r="E32" s="20" t="s">
        <v>8</v>
      </c>
      <c r="F32" s="20" t="s">
        <v>45</v>
      </c>
      <c r="G32" s="20" t="s">
        <v>9</v>
      </c>
      <c r="H32" s="20" t="s">
        <v>8</v>
      </c>
      <c r="I32" s="20" t="s">
        <v>10</v>
      </c>
      <c r="J32" s="20" t="s">
        <v>11</v>
      </c>
      <c r="K32" s="20" t="s">
        <v>54</v>
      </c>
      <c r="L32" s="23"/>
      <c r="M32" s="24">
        <f>M33</f>
        <v>-1156461.6</v>
      </c>
    </row>
    <row r="33" spans="1:13" ht="31.5">
      <c r="A33" s="34"/>
      <c r="B33" s="35" t="s">
        <v>55</v>
      </c>
      <c r="C33" s="19" t="s">
        <v>78</v>
      </c>
      <c r="D33" s="20" t="s">
        <v>7</v>
      </c>
      <c r="E33" s="20" t="s">
        <v>8</v>
      </c>
      <c r="F33" s="20" t="s">
        <v>45</v>
      </c>
      <c r="G33" s="20" t="s">
        <v>9</v>
      </c>
      <c r="H33" s="20" t="s">
        <v>8</v>
      </c>
      <c r="I33" s="20" t="s">
        <v>19</v>
      </c>
      <c r="J33" s="20" t="s">
        <v>11</v>
      </c>
      <c r="K33" s="20" t="s">
        <v>54</v>
      </c>
      <c r="L33" s="23"/>
      <c r="M33" s="24">
        <f>-(947661.6+M16+M21)</f>
        <v>-1156461.6</v>
      </c>
    </row>
    <row r="34" spans="1:13" ht="15.75">
      <c r="A34" s="34" t="s">
        <v>56</v>
      </c>
      <c r="B34" s="35" t="s">
        <v>57</v>
      </c>
      <c r="C34" s="19" t="s">
        <v>58</v>
      </c>
      <c r="D34" s="20" t="s">
        <v>7</v>
      </c>
      <c r="E34" s="20" t="s">
        <v>8</v>
      </c>
      <c r="F34" s="20" t="s">
        <v>45</v>
      </c>
      <c r="G34" s="20" t="s">
        <v>10</v>
      </c>
      <c r="H34" s="20" t="s">
        <v>10</v>
      </c>
      <c r="I34" s="20" t="s">
        <v>10</v>
      </c>
      <c r="J34" s="20" t="s">
        <v>11</v>
      </c>
      <c r="K34" s="20" t="s">
        <v>59</v>
      </c>
      <c r="L34" s="23"/>
      <c r="M34" s="24">
        <f>M35</f>
        <v>1220410.4</v>
      </c>
    </row>
    <row r="35" spans="1:13" ht="15.75">
      <c r="A35" s="34"/>
      <c r="B35" s="35" t="s">
        <v>60</v>
      </c>
      <c r="C35" s="19" t="s">
        <v>61</v>
      </c>
      <c r="D35" s="20" t="s">
        <v>7</v>
      </c>
      <c r="E35" s="20" t="s">
        <v>8</v>
      </c>
      <c r="F35" s="20" t="s">
        <v>45</v>
      </c>
      <c r="G35" s="20" t="s">
        <v>9</v>
      </c>
      <c r="H35" s="20" t="s">
        <v>10</v>
      </c>
      <c r="I35" s="20" t="s">
        <v>10</v>
      </c>
      <c r="J35" s="20" t="s">
        <v>11</v>
      </c>
      <c r="K35" s="20" t="s">
        <v>59</v>
      </c>
      <c r="L35" s="23"/>
      <c r="M35" s="24">
        <f>M36</f>
        <v>1220410.4</v>
      </c>
    </row>
    <row r="36" spans="1:13" ht="31.5">
      <c r="A36" s="34"/>
      <c r="B36" s="35" t="s">
        <v>62</v>
      </c>
      <c r="C36" s="19" t="s">
        <v>63</v>
      </c>
      <c r="D36" s="20" t="s">
        <v>7</v>
      </c>
      <c r="E36" s="20" t="s">
        <v>8</v>
      </c>
      <c r="F36" s="20" t="s">
        <v>45</v>
      </c>
      <c r="G36" s="20" t="s">
        <v>9</v>
      </c>
      <c r="H36" s="20" t="s">
        <v>8</v>
      </c>
      <c r="I36" s="20" t="s">
        <v>10</v>
      </c>
      <c r="J36" s="20" t="s">
        <v>11</v>
      </c>
      <c r="K36" s="20" t="s">
        <v>64</v>
      </c>
      <c r="L36" s="23"/>
      <c r="M36" s="24">
        <f>M37</f>
        <v>1220410.4</v>
      </c>
    </row>
    <row r="37" spans="1:13" ht="31.5">
      <c r="A37" s="34"/>
      <c r="B37" s="35" t="s">
        <v>65</v>
      </c>
      <c r="C37" s="19" t="s">
        <v>77</v>
      </c>
      <c r="D37" s="20" t="s">
        <v>7</v>
      </c>
      <c r="E37" s="20" t="s">
        <v>8</v>
      </c>
      <c r="F37" s="20" t="s">
        <v>45</v>
      </c>
      <c r="G37" s="20" t="s">
        <v>9</v>
      </c>
      <c r="H37" s="20" t="s">
        <v>8</v>
      </c>
      <c r="I37" s="20" t="s">
        <v>19</v>
      </c>
      <c r="J37" s="20" t="s">
        <v>11</v>
      </c>
      <c r="K37" s="20" t="s">
        <v>64</v>
      </c>
      <c r="L37" s="23"/>
      <c r="M37" s="24">
        <f>998952.1-M18-M25</f>
        <v>1220410.4</v>
      </c>
    </row>
    <row r="38" spans="1:13" ht="31.5">
      <c r="A38" s="32" t="s">
        <v>66</v>
      </c>
      <c r="B38" s="33" t="s">
        <v>67</v>
      </c>
      <c r="C38" s="15" t="s">
        <v>68</v>
      </c>
      <c r="D38" s="16" t="s">
        <v>7</v>
      </c>
      <c r="E38" s="16" t="s">
        <v>8</v>
      </c>
      <c r="F38" s="16" t="s">
        <v>69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5">
        <f>SUM(L39)</f>
        <v>0</v>
      </c>
      <c r="M38" s="26">
        <f>SUM(M39)</f>
        <v>0</v>
      </c>
    </row>
    <row r="39" spans="1:13" ht="47.25">
      <c r="A39" s="34" t="s">
        <v>70</v>
      </c>
      <c r="B39" s="33" t="s">
        <v>71</v>
      </c>
      <c r="C39" s="15" t="s">
        <v>72</v>
      </c>
      <c r="D39" s="16" t="s">
        <v>18</v>
      </c>
      <c r="E39" s="16" t="s">
        <v>8</v>
      </c>
      <c r="F39" s="16" t="s">
        <v>69</v>
      </c>
      <c r="G39" s="16" t="s">
        <v>19</v>
      </c>
      <c r="H39" s="16" t="s">
        <v>10</v>
      </c>
      <c r="I39" s="16" t="s">
        <v>10</v>
      </c>
      <c r="J39" s="16" t="s">
        <v>11</v>
      </c>
      <c r="K39" s="16" t="s">
        <v>7</v>
      </c>
      <c r="L39" s="25">
        <f>SUM(L40)</f>
        <v>0</v>
      </c>
      <c r="M39" s="26">
        <f>SUM(M40)</f>
        <v>0</v>
      </c>
    </row>
    <row r="40" spans="1:13" ht="110.25">
      <c r="A40" s="34"/>
      <c r="B40" s="35" t="s">
        <v>73</v>
      </c>
      <c r="C40" s="19" t="s">
        <v>74</v>
      </c>
      <c r="D40" s="20" t="s">
        <v>18</v>
      </c>
      <c r="E40" s="20" t="s">
        <v>8</v>
      </c>
      <c r="F40" s="20" t="s">
        <v>69</v>
      </c>
      <c r="G40" s="20" t="s">
        <v>19</v>
      </c>
      <c r="H40" s="20" t="s">
        <v>10</v>
      </c>
      <c r="I40" s="20" t="s">
        <v>10</v>
      </c>
      <c r="J40" s="20" t="s">
        <v>11</v>
      </c>
      <c r="K40" s="20" t="s">
        <v>24</v>
      </c>
      <c r="L40" s="23"/>
      <c r="M40" s="27">
        <v>0</v>
      </c>
    </row>
    <row r="41" spans="1:13" s="7" customFormat="1" ht="110.25">
      <c r="A41" s="34"/>
      <c r="B41" s="35" t="s">
        <v>75</v>
      </c>
      <c r="C41" s="19" t="s">
        <v>74</v>
      </c>
      <c r="D41" s="20" t="s">
        <v>18</v>
      </c>
      <c r="E41" s="20" t="s">
        <v>8</v>
      </c>
      <c r="F41" s="20" t="s">
        <v>69</v>
      </c>
      <c r="G41" s="20" t="s">
        <v>19</v>
      </c>
      <c r="H41" s="20" t="s">
        <v>10</v>
      </c>
      <c r="I41" s="20" t="s">
        <v>19</v>
      </c>
      <c r="J41" s="20" t="s">
        <v>11</v>
      </c>
      <c r="K41" s="20" t="s">
        <v>27</v>
      </c>
      <c r="L41" s="23"/>
      <c r="M41" s="27">
        <v>0</v>
      </c>
    </row>
    <row r="42" spans="1:13" s="7" customFormat="1" ht="31.5">
      <c r="A42" s="32"/>
      <c r="B42" s="33" t="s">
        <v>76</v>
      </c>
      <c r="C42" s="15" t="s">
        <v>97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5">
        <f>SUM(L38+L29+L20+L15)</f>
        <v>0</v>
      </c>
      <c r="M42" s="26">
        <f>SUM(M38+M29+M20+M15)</f>
        <v>51290.499999999825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J13:K13"/>
    <mergeCell ref="B13:B14"/>
    <mergeCell ref="C13:C14"/>
    <mergeCell ref="D13:D14"/>
    <mergeCell ref="E13:E14"/>
    <mergeCell ref="F13:F14"/>
    <mergeCell ref="G13:I13"/>
    <mergeCell ref="M13:M14"/>
    <mergeCell ref="A6:M6"/>
    <mergeCell ref="A10:M10"/>
    <mergeCell ref="J2:M2"/>
    <mergeCell ref="J1:M1"/>
    <mergeCell ref="J3:M3"/>
    <mergeCell ref="J4:M4"/>
    <mergeCell ref="A11:M11"/>
    <mergeCell ref="K12:M12"/>
    <mergeCell ref="A13:A14"/>
  </mergeCells>
  <printOptions/>
  <pageMargins left="0.5118110236220472" right="0.5118110236220472" top="0.3937007874015748" bottom="0.3937007874015748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Ульяна</cp:lastModifiedBy>
  <cp:lastPrinted>2018-07-09T13:33:46Z</cp:lastPrinted>
  <dcterms:created xsi:type="dcterms:W3CDTF">2012-11-14T09:14:27Z</dcterms:created>
  <dcterms:modified xsi:type="dcterms:W3CDTF">2018-12-13T09:45:53Z</dcterms:modified>
  <cp:category/>
  <cp:version/>
  <cp:contentType/>
  <cp:contentStatus/>
</cp:coreProperties>
</file>